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rozpočet'!$A$1:$G$76</definedName>
    <definedName name="_xlnm.Print_Area" localSheetId="0">'Úvodní list'!$A$1:$C$47</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<sst xmlns="http://schemas.openxmlformats.org/spreadsheetml/2006/main" count="209" uniqueCount="171">
  <si>
    <t>Vyúčtování po ukončení projektu</t>
  </si>
  <si>
    <t>Publikační činnost v oblasti kinematografie a činnost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</si>
  <si>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</si>
  <si>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</si>
  <si>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</si>
  <si>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</si>
  <si>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</si>
  <si>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</si>
  <si>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</si>
  <si>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</si>
  <si>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</si>
  <si>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</si>
  <si>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</si>
  <si>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</si>
  <si>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</si>
  <si>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</si>
  <si>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</si>
  <si>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</si>
  <si>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</si>
  <si>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</si>
  <si>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</si>
  <si>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</si>
  <si>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</si>
  <si>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</si>
  <si>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</si>
  <si>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</si>
  <si>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</si>
  <si>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</si>
  <si>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</si>
  <si>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</si>
  <si>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</si>
  <si>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</si>
  <si>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</si>
  <si>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</si>
  <si>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</si>
  <si>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</si>
  <si>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</si>
  <si>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</si>
  <si>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</si>
  <si>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</si>
  <si>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</si>
  <si>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</si>
  <si>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</si>
  <si>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</si>
  <si>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</si>
  <si>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</si>
  <si>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</si>
  <si>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</si>
  <si>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</si>
  <si>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</si>
  <si>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</si>
  <si>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</si>
  <si>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</si>
  <si>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</si>
  <si>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</si>
  <si>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</si>
  <si>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</si>
  <si>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</si>
  <si>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</si>
  <si>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Autorské honoráře</t>
  </si>
  <si>
    <t>Texty</t>
  </si>
  <si>
    <t>Fotografie (příp. jiné obrazové dokumenty)</t>
  </si>
  <si>
    <t>Ostatní</t>
  </si>
  <si>
    <t>Celkem</t>
  </si>
  <si>
    <t>Redakční práce</t>
  </si>
  <si>
    <t>Produkce (redakční management)</t>
  </si>
  <si>
    <t>Jazykové korektury</t>
  </si>
  <si>
    <t>Odborné korektury</t>
  </si>
  <si>
    <t>Překlady</t>
  </si>
  <si>
    <t>Výrobní náklady</t>
  </si>
  <si>
    <t>Grafika</t>
  </si>
  <si>
    <t>Sazba</t>
  </si>
  <si>
    <t>Tisk</t>
  </si>
  <si>
    <t>Vazba</t>
  </si>
  <si>
    <t>Distribuční a propagační náklady</t>
  </si>
  <si>
    <t>PR</t>
  </si>
  <si>
    <t>Internet a webmastering</t>
  </si>
  <si>
    <t>Ostatní náklady</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</si>
  <si>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</si>
  <si>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</si>
  <si>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</si>
  <si>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</si>
  <si>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</si>
  <si>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</si>
  <si>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</si>
  <si>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</si>
  <si>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</si>
  <si>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</si>
  <si>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</si>
  <si>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</si>
  <si>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</si>
  <si>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</si>
  <si>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</si>
  <si>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</si>
  <si>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</si>
  <si>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</si>
  <si>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</si>
  <si>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</si>
  <si>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</si>
  <si>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</si>
  <si>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</si>
  <si>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</si>
  <si>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</si>
  <si>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</si>
  <si>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</si>
  <si>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</si>
  <si>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</si>
  <si>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</si>
  <si>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</si>
  <si>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</si>
  <si>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</si>
  <si>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</si>
  <si>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</si>
  <si>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</si>
  <si>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</si>
  <si>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</si>
  <si>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</si>
  <si>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</si>
  <si>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</si>
  <si>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</si>
  <si>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</si>
  <si>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</si>
  <si>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</si>
  <si>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</si>
  <si>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</si>
  <si>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</si>
  <si>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</si>
  <si>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</si>
  <si>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</si>
  <si>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</si>
  <si>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</si>
  <si>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</si>
  <si>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</si>
  <si>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</si>
  <si>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</si>
  <si>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</si>
  <si>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</si>
  <si>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</si>
  <si>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</si>
  <si>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</si>
  <si>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</si>
  <si>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</si>
  <si>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</si>
  <si>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</si>
  <si>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</si>
  <si>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</si>
  <si>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</si>
  <si>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</si>
  <si>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</si>
  <si>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</si>
  <si>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</si>
  <si>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</si>
  <si>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</si>
  <si>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</si>
  <si>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</si>
  <si>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</si>
  <si>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</si>
  <si>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Hrazeno z podpory
v Kč</t>
  </si>
  <si>
    <t>E</t>
  </si>
  <si>
    <t>Sloupec E -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</si>
  <si>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</si>
  <si>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</si>
  <si>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</si>
  <si>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</si>
  <si>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</si>
  <si>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</si>
  <si>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</si>
  <si>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</si>
  <si>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</si>
  <si>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Periodické publikace a internetové portály v roce 2022</t>
  </si>
  <si>
    <t>Režijní náklady (max. 7 % poskytnuté podpory)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</si>
</sst>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mmm\ dd"/>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2"/>
      <name val="Arial"/>
      <family val="2"/>
    </font>
    <font>
      <sz val="12"/>
      <name val="Arial"/>
      <family val="2"/>
    </font>
    <font>
      <sz val="9.5"/>
      <color indexed="10"/>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6">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lignment horizontal="left" vertical="center" wrapText="1" readingOrder="1"/>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7" applyFont="1" applyAlignment="1">
      <alignment vertical="center" wrapText="1"/>
      <protection/>
    </xf>
    <xf numFmtId="0" fontId="2" fillId="0" borderId="0" xfId="47" applyFont="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171" fontId="12" fillId="33" borderId="10" xfId="47" applyNumberFormat="1" applyFont="1" applyFill="1" applyBorder="1" applyAlignment="1">
      <alignment horizontal="left" vertical="center"/>
      <protection/>
    </xf>
    <xf numFmtId="0" fontId="6" fillId="33" borderId="0" xfId="0" applyFont="1" applyFill="1" applyAlignment="1">
      <alignment horizontal="left" vertical="center"/>
    </xf>
    <xf numFmtId="49" fontId="2" fillId="33" borderId="0" xfId="0" applyNumberFormat="1"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4"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4"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6"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0" fillId="33" borderId="16" xfId="0" applyNumberFormat="1" applyFont="1" applyFill="1" applyBorder="1" applyAlignment="1">
      <alignment horizontal="right" vertical="top"/>
    </xf>
    <xf numFmtId="0" fontId="10" fillId="33" borderId="0" xfId="0" applyFont="1" applyFill="1" applyAlignment="1">
      <alignment horizontal="left" vertical="top"/>
    </xf>
    <xf numFmtId="0" fontId="2" fillId="33" borderId="0" xfId="0" applyFont="1" applyFill="1" applyAlignment="1">
      <alignment horizontal="left" vertical="top" readingOrder="1"/>
    </xf>
    <xf numFmtId="0" fontId="2" fillId="35" borderId="0" xfId="0" applyFont="1" applyFill="1" applyAlignment="1">
      <alignment/>
    </xf>
    <xf numFmtId="0" fontId="6" fillId="35" borderId="0" xfId="0" applyFont="1" applyFill="1" applyAlignment="1">
      <alignment horizontal="left"/>
    </xf>
    <xf numFmtId="0" fontId="6"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2" fillId="35" borderId="0" xfId="0" applyFont="1" applyFill="1" applyAlignment="1">
      <alignment horizontal="left"/>
    </xf>
    <xf numFmtId="0" fontId="6" fillId="35" borderId="10" xfId="0" applyFont="1" applyFill="1" applyBorder="1" applyAlignment="1">
      <alignment horizontal="center"/>
    </xf>
    <xf numFmtId="0" fontId="6" fillId="35" borderId="10" xfId="0" applyFont="1" applyFill="1" applyBorder="1" applyAlignment="1">
      <alignment horizontal="center" wrapText="1"/>
    </xf>
    <xf numFmtId="0" fontId="2" fillId="35" borderId="0" xfId="0" applyFont="1" applyFill="1" applyAlignment="1">
      <alignment horizontal="center"/>
    </xf>
    <xf numFmtId="3" fontId="6" fillId="35" borderId="0" xfId="0" applyNumberFormat="1" applyFont="1" applyFill="1" applyAlignment="1">
      <alignment horizontal="center"/>
    </xf>
    <xf numFmtId="3" fontId="10" fillId="35" borderId="10" xfId="0" applyNumberFormat="1" applyFont="1" applyFill="1" applyBorder="1" applyAlignment="1">
      <alignment horizontal="left" vertical="center"/>
    </xf>
    <xf numFmtId="0" fontId="11" fillId="35" borderId="0" xfId="0" applyFont="1" applyFill="1" applyAlignment="1">
      <alignment/>
    </xf>
    <xf numFmtId="169" fontId="2" fillId="35" borderId="10" xfId="0" applyNumberFormat="1" applyFont="1" applyFill="1" applyBorder="1" applyAlignment="1">
      <alignment horizontal="left"/>
    </xf>
    <xf numFmtId="0" fontId="2" fillId="35" borderId="10" xfId="0" applyFont="1" applyFill="1" applyBorder="1" applyAlignment="1">
      <alignment/>
    </xf>
    <xf numFmtId="170" fontId="2" fillId="35" borderId="10" xfId="0" applyNumberFormat="1" applyFont="1" applyFill="1" applyBorder="1" applyAlignment="1" applyProtection="1">
      <alignment/>
      <protection locked="0"/>
    </xf>
    <xf numFmtId="171" fontId="2" fillId="35" borderId="10" xfId="0" applyNumberFormat="1" applyFont="1" applyFill="1" applyBorder="1" applyAlignment="1" applyProtection="1">
      <alignment/>
      <protection locked="0"/>
    </xf>
    <xf numFmtId="167" fontId="2" fillId="35" borderId="10" xfId="49" applyNumberFormat="1" applyFont="1" applyFill="1" applyBorder="1" applyAlignment="1">
      <alignment/>
    </xf>
    <xf numFmtId="0" fontId="2" fillId="35" borderId="19" xfId="0" applyFont="1" applyFill="1" applyBorder="1" applyAlignment="1">
      <alignment horizontal="left" vertical="center"/>
    </xf>
    <xf numFmtId="0" fontId="6" fillId="35" borderId="19" xfId="0" applyFont="1" applyFill="1" applyBorder="1" applyAlignment="1">
      <alignment horizontal="left" vertical="center"/>
    </xf>
    <xf numFmtId="170" fontId="6" fillId="35" borderId="19" xfId="0" applyNumberFormat="1" applyFont="1" applyFill="1" applyBorder="1" applyAlignment="1">
      <alignment/>
    </xf>
    <xf numFmtId="170" fontId="2" fillId="35" borderId="19" xfId="0" applyNumberFormat="1" applyFont="1" applyFill="1" applyBorder="1" applyAlignment="1">
      <alignment/>
    </xf>
    <xf numFmtId="0" fontId="10" fillId="35" borderId="10" xfId="0" applyFont="1" applyFill="1" applyBorder="1" applyAlignment="1">
      <alignment horizontal="left" vertical="center"/>
    </xf>
    <xf numFmtId="0" fontId="2" fillId="35" borderId="19" xfId="0" applyFont="1" applyFill="1" applyBorder="1" applyAlignment="1">
      <alignment/>
    </xf>
    <xf numFmtId="170" fontId="6" fillId="35" borderId="19" xfId="0" applyNumberFormat="1" applyFont="1" applyFill="1" applyBorder="1" applyAlignment="1">
      <alignment vertical="center"/>
    </xf>
    <xf numFmtId="170" fontId="2" fillId="35" borderId="19" xfId="0" applyNumberFormat="1" applyFont="1" applyFill="1" applyBorder="1" applyAlignment="1" applyProtection="1">
      <alignment/>
      <protection locked="0"/>
    </xf>
    <xf numFmtId="171" fontId="2" fillId="35" borderId="19" xfId="0" applyNumberFormat="1" applyFont="1" applyFill="1" applyBorder="1" applyAlignment="1" applyProtection="1">
      <alignment/>
      <protection locked="0"/>
    </xf>
    <xf numFmtId="167" fontId="2" fillId="35" borderId="19" xfId="49" applyNumberFormat="1" applyFont="1" applyFill="1" applyBorder="1" applyAlignment="1">
      <alignment/>
    </xf>
    <xf numFmtId="170" fontId="10" fillId="35" borderId="15" xfId="0" applyNumberFormat="1" applyFont="1" applyFill="1" applyBorder="1" applyAlignment="1">
      <alignment vertical="center"/>
    </xf>
    <xf numFmtId="170" fontId="10" fillId="35" borderId="16" xfId="0" applyNumberFormat="1" applyFont="1" applyFill="1" applyBorder="1" applyAlignment="1">
      <alignment vertical="center"/>
    </xf>
    <xf numFmtId="0" fontId="6" fillId="35" borderId="10" xfId="0" applyFont="1" applyFill="1" applyBorder="1" applyAlignment="1">
      <alignment horizontal="center" wrapText="1"/>
    </xf>
    <xf numFmtId="0" fontId="6" fillId="35" borderId="0" xfId="0" applyFont="1" applyFill="1" applyAlignment="1">
      <alignment/>
    </xf>
    <xf numFmtId="0" fontId="2" fillId="35" borderId="18" xfId="0" applyFont="1" applyFill="1" applyBorder="1" applyAlignment="1">
      <alignment/>
    </xf>
    <xf numFmtId="170" fontId="2" fillId="35" borderId="18" xfId="0" applyNumberFormat="1" applyFont="1" applyFill="1" applyBorder="1" applyAlignment="1" applyProtection="1">
      <alignment/>
      <protection locked="0"/>
    </xf>
    <xf numFmtId="171" fontId="2" fillId="35" borderId="18" xfId="0" applyNumberFormat="1" applyFont="1" applyFill="1" applyBorder="1" applyAlignment="1" applyProtection="1">
      <alignment/>
      <protection locked="0"/>
    </xf>
    <xf numFmtId="167" fontId="2" fillId="35" borderId="18" xfId="49" applyNumberFormat="1" applyFont="1" applyFill="1" applyBorder="1" applyAlignment="1">
      <alignment/>
    </xf>
    <xf numFmtId="0" fontId="2" fillId="35" borderId="18" xfId="0" applyFont="1" applyFill="1" applyBorder="1" applyAlignment="1" applyProtection="1">
      <alignment/>
      <protection locked="0"/>
    </xf>
    <xf numFmtId="0" fontId="2" fillId="33" borderId="0" xfId="0" applyFont="1" applyFill="1" applyAlignment="1">
      <alignment horizontal="lef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3" fontId="2" fillId="36" borderId="0" xfId="0" applyNumberFormat="1" applyFont="1" applyFill="1" applyAlignment="1" applyProtection="1">
      <alignment horizontal="left" vertical="center" wrapText="1"/>
      <protection locked="0"/>
    </xf>
    <xf numFmtId="0" fontId="2" fillId="35" borderId="19" xfId="0" applyFont="1" applyFill="1" applyBorder="1" applyAlignment="1">
      <alignment horizontal="left" vertical="center"/>
    </xf>
    <xf numFmtId="0" fontId="10" fillId="35" borderId="14" xfId="0" applyFont="1" applyFill="1" applyBorder="1" applyAlignment="1">
      <alignment horizontal="left" vertical="center"/>
    </xf>
    <xf numFmtId="0" fontId="6" fillId="35" borderId="19" xfId="0" applyFont="1" applyFill="1" applyBorder="1" applyAlignment="1">
      <alignment horizontal="left" vertical="center"/>
    </xf>
    <xf numFmtId="0" fontId="10" fillId="35" borderId="23" xfId="0" applyFont="1" applyFill="1" applyBorder="1" applyAlignment="1">
      <alignment horizontal="left" vertical="center"/>
    </xf>
    <xf numFmtId="0" fontId="10" fillId="35" borderId="24" xfId="0" applyFont="1" applyFill="1" applyBorder="1" applyAlignment="1">
      <alignment horizontal="left" vertical="center"/>
    </xf>
    <xf numFmtId="0" fontId="10" fillId="35" borderId="25" xfId="0" applyFont="1" applyFill="1" applyBorder="1" applyAlignment="1">
      <alignment horizontal="left" vertical="center"/>
    </xf>
    <xf numFmtId="0" fontId="2" fillId="35" borderId="10" xfId="0" applyFont="1" applyFill="1" applyBorder="1" applyAlignment="1">
      <alignment horizontal="left" vertical="top" wrapText="1"/>
    </xf>
    <xf numFmtId="0" fontId="2" fillId="35" borderId="0" xfId="0" applyFont="1" applyFill="1" applyAlignment="1">
      <alignment horizontal="left" vertical="center" wrapText="1"/>
    </xf>
    <xf numFmtId="0" fontId="6" fillId="35" borderId="26" xfId="0" applyFont="1" applyFill="1" applyBorder="1" applyAlignment="1">
      <alignment horizontal="left" vertical="center" indent="4"/>
    </xf>
    <xf numFmtId="3" fontId="6" fillId="35" borderId="26" xfId="0" applyNumberFormat="1" applyFont="1" applyFill="1" applyBorder="1" applyAlignment="1">
      <alignment horizontal="center" vertical="center" wrapText="1"/>
    </xf>
    <xf numFmtId="0" fontId="4" fillId="35" borderId="0" xfId="0" applyFont="1" applyFill="1" applyAlignment="1">
      <alignment horizontal="left"/>
    </xf>
    <xf numFmtId="0" fontId="2" fillId="35" borderId="10" xfId="0" applyFont="1" applyFill="1" applyBorder="1" applyAlignment="1">
      <alignment horizontal="left" vertical="center" wrapText="1"/>
    </xf>
    <xf numFmtId="0" fontId="6"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0" xfId="0" applyFont="1" applyFill="1" applyAlignment="1">
      <alignment horizontal="left"/>
    </xf>
    <xf numFmtId="0" fontId="2" fillId="35" borderId="0" xfId="0" applyFont="1" applyFill="1" applyAlignment="1">
      <alignment horizontal="left" wrapText="1"/>
    </xf>
    <xf numFmtId="0" fontId="2" fillId="35" borderId="0" xfId="0" applyFont="1" applyFill="1" applyAlignment="1">
      <alignment horizontal="left"/>
    </xf>
    <xf numFmtId="49" fontId="7" fillId="33" borderId="14" xfId="0" applyNumberFormat="1" applyFont="1" applyFill="1" applyBorder="1" applyAlignment="1">
      <alignment horizontal="left" vertical="center"/>
    </xf>
    <xf numFmtId="49" fontId="7" fillId="33" borderId="27" xfId="0" applyNumberFormat="1" applyFont="1" applyFill="1" applyBorder="1" applyAlignment="1">
      <alignment horizontal="left" vertical="center"/>
    </xf>
    <xf numFmtId="49" fontId="7" fillId="33" borderId="28"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5" fillId="33" borderId="29" xfId="0" applyNumberFormat="1" applyFont="1" applyFill="1" applyBorder="1" applyAlignment="1">
      <alignment horizontal="left" vertical="center" wrapText="1"/>
    </xf>
    <xf numFmtId="0" fontId="5" fillId="34" borderId="29"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10" xfId="0" applyFont="1" applyFill="1" applyBorder="1" applyAlignment="1">
      <alignment horizontal="left" vertical="center"/>
    </xf>
    <xf numFmtId="0" fontId="2" fillId="33" borderId="10" xfId="0" applyFont="1" applyFill="1" applyBorder="1" applyAlignment="1" applyProtection="1">
      <alignment vertical="center"/>
      <protection locked="0"/>
    </xf>
    <xf numFmtId="0" fontId="2" fillId="33" borderId="0" xfId="0" applyFont="1" applyFill="1" applyAlignment="1">
      <alignment horizontal="left" vertical="top"/>
    </xf>
    <xf numFmtId="0" fontId="2" fillId="33" borderId="0" xfId="0" applyFont="1" applyFill="1" applyAlignment="1">
      <alignment horizontal="left" vertical="top" wrapText="1"/>
    </xf>
    <xf numFmtId="0" fontId="10"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10" xfId="0" applyFont="1" applyFill="1" applyBorder="1" applyAlignment="1" applyProtection="1">
      <alignment vertical="top"/>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tabSelected="1" zoomScalePageLayoutView="0" workbookViewId="0" topLeftCell="A1">
      <selection activeCell="A1" sqref="A1:C1"/>
    </sheetView>
  </sheetViews>
  <sheetFormatPr defaultColWidth="9.140625" defaultRowHeight="12.75"/>
  <cols>
    <col min="1" max="1" width="4.421875" style="1" customWidth="1"/>
    <col min="2" max="2" width="72.140625" style="1" customWidth="1"/>
    <col min="3" max="3" width="66.8515625" style="1" customWidth="1"/>
    <col min="4" max="16384" width="9.140625" style="1" customWidth="1"/>
  </cols>
  <sheetData>
    <row r="1" spans="1:3" s="2" customFormat="1" ht="29.25" customHeight="1">
      <c r="A1" s="153" t="s">
        <v>0</v>
      </c>
      <c r="B1" s="153"/>
      <c r="C1" s="153"/>
    </row>
    <row r="2" spans="1:3" s="2" customFormat="1" ht="29.25" customHeight="1">
      <c r="A2" s="154" t="s">
        <v>1</v>
      </c>
      <c r="B2" s="154"/>
      <c r="C2" s="154"/>
    </row>
    <row r="3" spans="1:3" s="2" customFormat="1" ht="29.25" customHeight="1">
      <c r="A3" s="154" t="s">
        <v>169</v>
      </c>
      <c r="B3" s="154"/>
      <c r="C3" s="154"/>
    </row>
    <row r="4" spans="1:3" s="2" customFormat="1" ht="29.25" customHeight="1">
      <c r="A4" s="156" t="s">
        <v>162</v>
      </c>
      <c r="B4" s="156"/>
      <c r="C4" s="156"/>
    </row>
    <row r="5" spans="1:3" s="4" customFormat="1" ht="27.75" customHeight="1">
      <c r="A5" s="3"/>
      <c r="B5" s="3"/>
      <c r="C5" s="3"/>
    </row>
    <row r="6" spans="1:3" s="8" customFormat="1" ht="17.25" customHeight="1">
      <c r="A6" s="5">
        <v>1</v>
      </c>
      <c r="B6" s="6" t="s">
        <v>2</v>
      </c>
      <c r="C6" s="7" t="s">
        <v>3</v>
      </c>
    </row>
    <row r="7" spans="1:3" s="8" customFormat="1" ht="17.25" customHeight="1">
      <c r="A7" s="5">
        <v>2</v>
      </c>
      <c r="B7" s="6" t="s">
        <v>4</v>
      </c>
      <c r="C7" s="7" t="s">
        <v>3</v>
      </c>
    </row>
    <row r="8" spans="1:3" s="8" customFormat="1" ht="17.25" customHeight="1">
      <c r="A8" s="5">
        <v>3</v>
      </c>
      <c r="B8" s="6" t="s">
        <v>5</v>
      </c>
      <c r="C8" s="7" t="s">
        <v>3</v>
      </c>
    </row>
    <row r="9" spans="1:3" s="8" customFormat="1" ht="17.25" customHeight="1">
      <c r="A9" s="5">
        <v>4</v>
      </c>
      <c r="B9" s="6" t="s">
        <v>6</v>
      </c>
      <c r="C9" s="7" t="s">
        <v>3</v>
      </c>
    </row>
    <row r="10" spans="1:3" s="8" customFormat="1" ht="17.25" customHeight="1">
      <c r="A10" s="5">
        <v>5</v>
      </c>
      <c r="B10" s="6" t="s">
        <v>7</v>
      </c>
      <c r="C10" s="7" t="s">
        <v>3</v>
      </c>
    </row>
    <row r="11" spans="1:3" s="8" customFormat="1" ht="17.25" customHeight="1">
      <c r="A11" s="5">
        <v>6</v>
      </c>
      <c r="B11" s="6" t="s">
        <v>8</v>
      </c>
      <c r="C11" s="7" t="s">
        <v>3</v>
      </c>
    </row>
    <row r="12" spans="1:3" s="8" customFormat="1" ht="17.25" customHeight="1">
      <c r="A12" s="5">
        <v>7</v>
      </c>
      <c r="B12" s="6" t="s">
        <v>9</v>
      </c>
      <c r="C12" s="7" t="s">
        <v>3</v>
      </c>
    </row>
    <row r="13" spans="1:3" s="8" customFormat="1" ht="17.25" customHeight="1">
      <c r="A13" s="5">
        <v>8</v>
      </c>
      <c r="B13" s="6" t="s">
        <v>10</v>
      </c>
      <c r="C13" s="7" t="s">
        <v>3</v>
      </c>
    </row>
    <row r="14" spans="1:3" s="8" customFormat="1" ht="9" customHeight="1">
      <c r="A14" s="9"/>
      <c r="B14" s="10"/>
      <c r="C14" s="11"/>
    </row>
    <row r="15" spans="1:3" s="8" customFormat="1" ht="27" customHeight="1">
      <c r="A15" s="5">
        <v>9</v>
      </c>
      <c r="B15" s="12" t="s">
        <v>11</v>
      </c>
      <c r="C15" s="13" t="s">
        <v>3</v>
      </c>
    </row>
    <row r="16" spans="1:3" s="8" customFormat="1" ht="52.5" customHeight="1">
      <c r="A16" s="5">
        <v>10</v>
      </c>
      <c r="B16" s="12" t="s">
        <v>12</v>
      </c>
      <c r="C16" s="14">
        <f>'Finální rozpočet'!D76-'Finální rozpočet'!F76</f>
        <v>0</v>
      </c>
    </row>
    <row r="17" spans="1:3" s="8" customFormat="1" ht="17.25" customHeight="1">
      <c r="A17" s="5">
        <v>11</v>
      </c>
      <c r="B17" s="12" t="s">
        <v>13</v>
      </c>
      <c r="C17" s="15" t="s">
        <v>3</v>
      </c>
    </row>
    <row r="18" spans="1:3" s="8" customFormat="1" ht="17.25" customHeight="1">
      <c r="A18" s="5">
        <v>12</v>
      </c>
      <c r="B18" s="12" t="s">
        <v>14</v>
      </c>
      <c r="C18" s="16" t="s">
        <v>3</v>
      </c>
    </row>
    <row r="19" spans="1:3" s="8" customFormat="1" ht="51.75" customHeight="1">
      <c r="A19" s="5">
        <v>13</v>
      </c>
      <c r="B19" s="8" t="s">
        <v>15</v>
      </c>
      <c r="C19" s="17">
        <f>'Finální finanční plán'!C56</f>
        <v>0</v>
      </c>
    </row>
    <row r="20" spans="1:3" s="8" customFormat="1" ht="17.25" customHeight="1">
      <c r="A20" s="5">
        <v>14</v>
      </c>
      <c r="B20" s="18" t="s">
        <v>16</v>
      </c>
      <c r="C20" s="19" t="str">
        <f>'Finální finanční plán'!C57</f>
        <v>0%</v>
      </c>
    </row>
    <row r="21" spans="1:3" s="8" customFormat="1" ht="82.5" customHeight="1">
      <c r="A21" s="20">
        <v>15</v>
      </c>
      <c r="B21" s="21" t="s">
        <v>17</v>
      </c>
      <c r="C21" s="22" t="str">
        <f>IF(C20&lt;C18,IF(C17="vyplní příjemce podpory kinematografie"," ",C17),IF((C17-(C19-(PRODUCT(C18,C16))))&lt;0,0,(C17-(C19-(PRODUCT(C18,C16))))))</f>
        <v> </v>
      </c>
    </row>
    <row r="22" spans="1:3" s="8" customFormat="1" ht="26.25" customHeight="1">
      <c r="A22" s="23">
        <v>16</v>
      </c>
      <c r="B22" s="24" t="s">
        <v>18</v>
      </c>
      <c r="C22" s="25" t="str">
        <f>IF(C17="vyplní příjemce podpory kinematografie","0 Kč",C17-C21)</f>
        <v>0 Kč</v>
      </c>
    </row>
    <row r="23" spans="1:3" s="8" customFormat="1" ht="9.75" customHeight="1">
      <c r="A23" s="26"/>
      <c r="B23" s="26"/>
      <c r="C23" s="27"/>
    </row>
    <row r="24" spans="1:3" s="8" customFormat="1" ht="25.5" customHeight="1">
      <c r="A24" s="28">
        <v>17</v>
      </c>
      <c r="B24" s="29" t="s">
        <v>19</v>
      </c>
      <c r="C24" s="30" t="str">
        <f>IF(C15="vyplní příjemce podpory kinematografie"," ",C17/(0.7*C15))</f>
        <v> </v>
      </c>
    </row>
    <row r="25" spans="1:4" s="8" customFormat="1" ht="41.25" customHeight="1">
      <c r="A25" s="5">
        <v>18</v>
      </c>
      <c r="B25" s="5" t="s">
        <v>20</v>
      </c>
      <c r="C25" s="31" t="str">
        <f>IF(C17="vyplní příjemce podpory kinematografie"," ",SUM(C17/C16))</f>
        <v> </v>
      </c>
      <c r="D25" s="32"/>
    </row>
    <row r="26" spans="1:3" s="8" customFormat="1" ht="104.25" customHeight="1">
      <c r="A26" s="20">
        <v>19</v>
      </c>
      <c r="B26" s="20" t="s">
        <v>21</v>
      </c>
      <c r="C26" s="22">
        <f>IF(C25&lt;C24,C17,PRODUCT(C24,C16))</f>
        <v>0</v>
      </c>
    </row>
    <row r="27" spans="1:3" s="8" customFormat="1" ht="27" customHeight="1">
      <c r="A27" s="23">
        <v>20</v>
      </c>
      <c r="B27" s="33" t="s">
        <v>22</v>
      </c>
      <c r="C27" s="25" t="str">
        <f>IF(C26=0,"0 Kč",C17-C26)</f>
        <v>0 Kč</v>
      </c>
    </row>
    <row r="28" s="8" customFormat="1" ht="9" customHeight="1">
      <c r="C28" s="34"/>
    </row>
    <row r="29" spans="1:3" s="38" customFormat="1" ht="21.75" customHeight="1">
      <c r="A29" s="35">
        <v>21</v>
      </c>
      <c r="B29" s="36" t="s">
        <v>23</v>
      </c>
      <c r="C29" s="37">
        <f>C22+C27</f>
        <v>0</v>
      </c>
    </row>
    <row r="30" s="8" customFormat="1" ht="17.25" customHeight="1">
      <c r="C30" s="39"/>
    </row>
    <row r="31" spans="1:3" s="8" customFormat="1" ht="17.25" customHeight="1">
      <c r="A31" s="149" t="s">
        <v>24</v>
      </c>
      <c r="B31" s="149"/>
      <c r="C31" s="149"/>
    </row>
    <row r="32" spans="1:3" s="8" customFormat="1" ht="17.25" customHeight="1">
      <c r="A32" s="155" t="s">
        <v>25</v>
      </c>
      <c r="B32" s="155"/>
      <c r="C32" s="155"/>
    </row>
    <row r="33" spans="1:3" s="8" customFormat="1" ht="17.25" customHeight="1">
      <c r="A33" s="149" t="s">
        <v>26</v>
      </c>
      <c r="B33" s="149"/>
      <c r="C33" s="149"/>
    </row>
    <row r="34" spans="1:3" s="8" customFormat="1" ht="17.25" customHeight="1">
      <c r="A34" s="149" t="s">
        <v>27</v>
      </c>
      <c r="B34" s="149"/>
      <c r="C34" s="149"/>
    </row>
    <row r="35" spans="1:3" s="8" customFormat="1" ht="27" customHeight="1">
      <c r="A35" s="152" t="s">
        <v>163</v>
      </c>
      <c r="B35" s="152"/>
      <c r="C35" s="152"/>
    </row>
    <row r="36" spans="1:3" s="8" customFormat="1" ht="17.25" customHeight="1">
      <c r="A36" s="32"/>
      <c r="C36" s="34"/>
    </row>
    <row r="37" spans="1:3" s="8" customFormat="1" ht="17.25" customHeight="1">
      <c r="A37" s="149" t="s">
        <v>28</v>
      </c>
      <c r="B37" s="149"/>
      <c r="C37" s="149"/>
    </row>
    <row r="38" spans="1:3" s="8" customFormat="1" ht="27" customHeight="1">
      <c r="A38" s="152" t="s">
        <v>153</v>
      </c>
      <c r="B38" s="152"/>
      <c r="C38" s="152"/>
    </row>
    <row r="39" spans="1:3" s="8" customFormat="1" ht="27" customHeight="1">
      <c r="A39" s="150" t="s">
        <v>29</v>
      </c>
      <c r="B39" s="150"/>
      <c r="C39" s="150"/>
    </row>
    <row r="40" spans="1:3" s="8" customFormat="1" ht="17.25" customHeight="1">
      <c r="A40" s="150" t="s">
        <v>30</v>
      </c>
      <c r="B40" s="150"/>
      <c r="C40" s="150"/>
    </row>
    <row r="41" spans="1:3" s="8" customFormat="1" ht="37.5" customHeight="1">
      <c r="A41" s="40"/>
      <c r="B41" s="150" t="s">
        <v>31</v>
      </c>
      <c r="C41" s="150"/>
    </row>
    <row r="42" spans="1:3" s="8" customFormat="1" ht="27" customHeight="1">
      <c r="A42" s="40"/>
      <c r="B42" s="150" t="s">
        <v>32</v>
      </c>
      <c r="C42" s="150"/>
    </row>
    <row r="43" spans="1:3" s="8" customFormat="1" ht="12.75" customHeight="1">
      <c r="A43" s="151" t="s">
        <v>33</v>
      </c>
      <c r="B43" s="151"/>
      <c r="C43" s="151"/>
    </row>
    <row r="44" spans="1:3" s="8" customFormat="1" ht="12.75" customHeight="1">
      <c r="A44" s="112"/>
      <c r="B44" s="112"/>
      <c r="C44" s="112"/>
    </row>
    <row r="45" spans="1:3" s="8" customFormat="1" ht="41.25" customHeight="1">
      <c r="A45" s="150" t="s">
        <v>156</v>
      </c>
      <c r="B45" s="150"/>
      <c r="C45" s="150"/>
    </row>
    <row r="46" s="8" customFormat="1" ht="17.25" customHeight="1">
      <c r="C46" s="34"/>
    </row>
    <row r="47" spans="1:3" s="8" customFormat="1" ht="139.5" customHeight="1">
      <c r="A47" s="152" t="s">
        <v>34</v>
      </c>
      <c r="B47" s="152"/>
      <c r="C47" s="152"/>
    </row>
  </sheetData>
  <sheetProtection password="BA97" sheet="1"/>
  <protectedRanges>
    <protectedRange sqref="C6:C13 C15 C17:C18 A47" name="Oblast1"/>
  </protectedRanges>
  <mergeCells count="18">
    <mergeCell ref="A45:C45"/>
    <mergeCell ref="A1:C1"/>
    <mergeCell ref="A2:C2"/>
    <mergeCell ref="A3:C3"/>
    <mergeCell ref="A31:C31"/>
    <mergeCell ref="A32:C32"/>
    <mergeCell ref="A33:C33"/>
    <mergeCell ref="A4:C4"/>
    <mergeCell ref="A34:C34"/>
    <mergeCell ref="B42:C42"/>
    <mergeCell ref="A43:C43"/>
    <mergeCell ref="A47:C47"/>
    <mergeCell ref="A35:C35"/>
    <mergeCell ref="A37:C37"/>
    <mergeCell ref="A38:C38"/>
    <mergeCell ref="A39:C39"/>
    <mergeCell ref="A40:C40"/>
    <mergeCell ref="B41:C41"/>
  </mergeCells>
  <printOptions horizontalCentered="1"/>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A1" sqref="A1:E1"/>
    </sheetView>
  </sheetViews>
  <sheetFormatPr defaultColWidth="43.140625" defaultRowHeight="12.75"/>
  <cols>
    <col min="1" max="1" width="20.00390625" style="113" customWidth="1"/>
    <col min="2" max="2" width="59.57421875" style="113" customWidth="1"/>
    <col min="3" max="7" width="19.7109375" style="113" customWidth="1"/>
    <col min="8" max="24" width="11.421875" style="113" customWidth="1"/>
    <col min="25" max="243" width="11.57421875" style="113" customWidth="1"/>
    <col min="244" max="244" width="9.28125" style="113" customWidth="1"/>
    <col min="245" max="16384" width="43.140625" style="113" customWidth="1"/>
  </cols>
  <sheetData>
    <row r="1" spans="1:5" ht="27.75" customHeight="1">
      <c r="A1" s="167" t="s">
        <v>35</v>
      </c>
      <c r="B1" s="167"/>
      <c r="C1" s="167"/>
      <c r="D1" s="167"/>
      <c r="E1" s="167"/>
    </row>
    <row r="2" spans="1:5" ht="27.75" customHeight="1">
      <c r="A2" s="114"/>
      <c r="B2" s="114"/>
      <c r="C2" s="114"/>
      <c r="D2" s="114"/>
      <c r="E2" s="114"/>
    </row>
    <row r="3" spans="1:4" ht="18" customHeight="1">
      <c r="A3" s="168" t="s">
        <v>5</v>
      </c>
      <c r="B3" s="168"/>
      <c r="C3" s="169" t="str">
        <f>IF('Úvodní list'!C8="vyplní příjemce podpory kinematografie"," ",'Úvodní list'!C8)</f>
        <v> </v>
      </c>
      <c r="D3" s="169"/>
    </row>
    <row r="4" spans="1:4" ht="18" customHeight="1">
      <c r="A4" s="170" t="s">
        <v>4</v>
      </c>
      <c r="B4" s="170"/>
      <c r="C4" s="169" t="str">
        <f>IF('Úvodní list'!C7="vyplní příjemce podpory kinematografie"," ",'Úvodní list'!C7)</f>
        <v> </v>
      </c>
      <c r="D4" s="169"/>
    </row>
    <row r="5" spans="1:4" ht="18" customHeight="1">
      <c r="A5" s="170" t="s">
        <v>2</v>
      </c>
      <c r="B5" s="170"/>
      <c r="C5" s="169" t="str">
        <f>IF('Úvodní list'!C6="vyplní příjemce podpory kinematografie"," ",'Úvodní list'!C6)</f>
        <v> </v>
      </c>
      <c r="D5" s="169"/>
    </row>
    <row r="6" ht="18" customHeight="1">
      <c r="A6" s="115"/>
    </row>
    <row r="7" spans="1:5" ht="18" customHeight="1">
      <c r="A7" s="168" t="s">
        <v>36</v>
      </c>
      <c r="B7" s="168"/>
      <c r="C7" s="168"/>
      <c r="D7" s="115"/>
      <c r="E7" s="115"/>
    </row>
    <row r="8" spans="1:3" ht="18" customHeight="1">
      <c r="A8" s="163" t="s">
        <v>37</v>
      </c>
      <c r="B8" s="116" t="s">
        <v>38</v>
      </c>
      <c r="C8" s="117"/>
    </row>
    <row r="9" spans="1:3" ht="18" customHeight="1">
      <c r="A9" s="163"/>
      <c r="B9" s="116" t="s">
        <v>39</v>
      </c>
      <c r="C9" s="117"/>
    </row>
    <row r="10" spans="1:3" ht="18" customHeight="1">
      <c r="A10" s="163"/>
      <c r="B10" s="116" t="s">
        <v>40</v>
      </c>
      <c r="C10" s="117"/>
    </row>
    <row r="11" spans="1:3" ht="27.75" customHeight="1">
      <c r="A11" s="163"/>
      <c r="B11" s="116" t="s">
        <v>166</v>
      </c>
      <c r="C11" s="117"/>
    </row>
    <row r="12" spans="1:6" ht="18" customHeight="1">
      <c r="A12" s="164" t="s">
        <v>41</v>
      </c>
      <c r="B12" s="164"/>
      <c r="C12" s="164"/>
      <c r="D12" s="164"/>
      <c r="E12" s="164"/>
      <c r="F12" s="164"/>
    </row>
    <row r="13" ht="18" customHeight="1">
      <c r="A13" s="115"/>
    </row>
    <row r="14" ht="18" customHeight="1">
      <c r="A14" s="115" t="s">
        <v>42</v>
      </c>
    </row>
    <row r="15" spans="1:7" ht="18" customHeight="1">
      <c r="A15" s="115"/>
      <c r="B15" s="171" t="s">
        <v>43</v>
      </c>
      <c r="C15" s="171"/>
      <c r="D15" s="171"/>
      <c r="E15" s="171"/>
      <c r="F15" s="171"/>
      <c r="G15" s="171"/>
    </row>
    <row r="16" ht="18" customHeight="1">
      <c r="A16" s="115" t="s">
        <v>44</v>
      </c>
    </row>
    <row r="17" spans="1:7" ht="18" customHeight="1">
      <c r="A17" s="115"/>
      <c r="B17" s="171" t="s">
        <v>45</v>
      </c>
      <c r="C17" s="171"/>
      <c r="D17" s="171"/>
      <c r="E17" s="171"/>
      <c r="F17" s="171"/>
      <c r="G17" s="171"/>
    </row>
    <row r="18" ht="18" customHeight="1">
      <c r="A18" s="115" t="s">
        <v>46</v>
      </c>
    </row>
    <row r="19" spans="2:7" ht="18" customHeight="1">
      <c r="B19" s="171" t="s">
        <v>47</v>
      </c>
      <c r="C19" s="171"/>
      <c r="D19" s="171"/>
      <c r="E19" s="171"/>
      <c r="F19" s="171"/>
      <c r="G19" s="171"/>
    </row>
    <row r="20" spans="2:7" ht="27.75" customHeight="1">
      <c r="B20" s="172" t="s">
        <v>165</v>
      </c>
      <c r="C20" s="172"/>
      <c r="D20" s="172"/>
      <c r="E20" s="172"/>
      <c r="F20" s="172"/>
      <c r="G20" s="172"/>
    </row>
    <row r="21" spans="2:7" ht="18" customHeight="1">
      <c r="B21" s="172" t="s">
        <v>164</v>
      </c>
      <c r="C21" s="172"/>
      <c r="D21" s="172"/>
      <c r="E21" s="172"/>
      <c r="F21" s="172"/>
      <c r="G21" s="172"/>
    </row>
    <row r="22" spans="2:7" ht="18" customHeight="1">
      <c r="B22" s="171" t="s">
        <v>48</v>
      </c>
      <c r="C22" s="171"/>
      <c r="D22" s="171"/>
      <c r="E22" s="171"/>
      <c r="F22" s="171"/>
      <c r="G22" s="171"/>
    </row>
    <row r="23" spans="1:6" ht="18" customHeight="1">
      <c r="A23" s="115" t="s">
        <v>49</v>
      </c>
      <c r="B23" s="114"/>
      <c r="C23" s="114"/>
      <c r="D23" s="114"/>
      <c r="E23" s="114"/>
      <c r="F23" s="114"/>
    </row>
    <row r="24" spans="1:7" ht="18" customHeight="1">
      <c r="A24" s="115"/>
      <c r="B24" s="171" t="s">
        <v>160</v>
      </c>
      <c r="C24" s="171"/>
      <c r="D24" s="171"/>
      <c r="E24" s="171"/>
      <c r="F24" s="171"/>
      <c r="G24" s="171"/>
    </row>
    <row r="25" spans="1:6" ht="18" customHeight="1">
      <c r="A25" s="143" t="s">
        <v>159</v>
      </c>
      <c r="B25" s="118"/>
      <c r="C25" s="118"/>
      <c r="D25" s="118"/>
      <c r="E25" s="118"/>
      <c r="F25" s="118"/>
    </row>
    <row r="26" spans="1:7" ht="18" customHeight="1">
      <c r="A26" s="115"/>
      <c r="B26" s="173" t="s">
        <v>161</v>
      </c>
      <c r="C26" s="173"/>
      <c r="D26" s="173"/>
      <c r="E26" s="173"/>
      <c r="F26" s="173"/>
      <c r="G26" s="173"/>
    </row>
    <row r="27" spans="4:5" ht="27.75" customHeight="1">
      <c r="D27" s="118"/>
      <c r="E27" s="118"/>
    </row>
    <row r="28" spans="1:7" ht="18" customHeight="1">
      <c r="A28" s="165" t="s">
        <v>50</v>
      </c>
      <c r="B28" s="165"/>
      <c r="C28" s="119" t="s">
        <v>51</v>
      </c>
      <c r="D28" s="119" t="s">
        <v>52</v>
      </c>
      <c r="E28" s="120" t="s">
        <v>53</v>
      </c>
      <c r="F28" s="120" t="s">
        <v>54</v>
      </c>
      <c r="G28" s="142" t="s">
        <v>158</v>
      </c>
    </row>
    <row r="29" spans="1:7" ht="18" customHeight="1">
      <c r="A29" s="165"/>
      <c r="B29" s="165"/>
      <c r="C29" s="166" t="s">
        <v>55</v>
      </c>
      <c r="D29" s="166" t="s">
        <v>56</v>
      </c>
      <c r="E29" s="166" t="s">
        <v>57</v>
      </c>
      <c r="F29" s="166" t="s">
        <v>58</v>
      </c>
      <c r="G29" s="166" t="s">
        <v>157</v>
      </c>
    </row>
    <row r="30" spans="1:7" ht="18" customHeight="1">
      <c r="A30" s="165"/>
      <c r="B30" s="165"/>
      <c r="C30" s="166"/>
      <c r="D30" s="166"/>
      <c r="E30" s="166"/>
      <c r="F30" s="166"/>
      <c r="G30" s="166"/>
    </row>
    <row r="31" spans="1:7" ht="18" customHeight="1">
      <c r="A31" s="165"/>
      <c r="B31" s="165"/>
      <c r="C31" s="166"/>
      <c r="D31" s="166"/>
      <c r="E31" s="166"/>
      <c r="F31" s="166"/>
      <c r="G31" s="166"/>
    </row>
    <row r="32" spans="1:6" ht="9" customHeight="1">
      <c r="A32" s="121"/>
      <c r="E32" s="122"/>
      <c r="F32" s="122"/>
    </row>
    <row r="33" spans="1:7" s="124" customFormat="1" ht="23.25" customHeight="1">
      <c r="A33" s="123">
        <v>1</v>
      </c>
      <c r="B33" s="160" t="s">
        <v>59</v>
      </c>
      <c r="C33" s="161"/>
      <c r="D33" s="161"/>
      <c r="E33" s="161"/>
      <c r="F33" s="161"/>
      <c r="G33" s="162"/>
    </row>
    <row r="34" spans="1:7" ht="18" customHeight="1">
      <c r="A34" s="125">
        <v>101</v>
      </c>
      <c r="B34" s="144" t="s">
        <v>60</v>
      </c>
      <c r="C34" s="145">
        <v>0</v>
      </c>
      <c r="D34" s="145">
        <v>0</v>
      </c>
      <c r="E34" s="146">
        <v>0</v>
      </c>
      <c r="F34" s="147">
        <f>(D34-C34)*E34</f>
        <v>0</v>
      </c>
      <c r="G34" s="147">
        <v>0</v>
      </c>
    </row>
    <row r="35" spans="1:7" ht="18" customHeight="1">
      <c r="A35" s="125">
        <v>102</v>
      </c>
      <c r="B35" s="126" t="s">
        <v>61</v>
      </c>
      <c r="C35" s="127">
        <v>0</v>
      </c>
      <c r="D35" s="127">
        <v>0</v>
      </c>
      <c r="E35" s="128">
        <v>0</v>
      </c>
      <c r="F35" s="129">
        <f>(D35-C35)*E35</f>
        <v>0</v>
      </c>
      <c r="G35" s="129">
        <v>0</v>
      </c>
    </row>
    <row r="36" spans="1:7" ht="18" customHeight="1">
      <c r="A36" s="125">
        <v>103</v>
      </c>
      <c r="B36" s="117" t="s">
        <v>62</v>
      </c>
      <c r="C36" s="127">
        <v>0</v>
      </c>
      <c r="D36" s="127">
        <v>0</v>
      </c>
      <c r="E36" s="128">
        <v>0</v>
      </c>
      <c r="F36" s="129">
        <f>(D36-C36)*E36</f>
        <v>0</v>
      </c>
      <c r="G36" s="129">
        <v>0</v>
      </c>
    </row>
    <row r="37" spans="1:7" ht="18" customHeight="1" thickBot="1">
      <c r="A37" s="130"/>
      <c r="B37" s="131" t="s">
        <v>63</v>
      </c>
      <c r="C37" s="132">
        <f>SUM(C34:C36)</f>
        <v>0</v>
      </c>
      <c r="D37" s="132">
        <f>SUM(D34:D36)</f>
        <v>0</v>
      </c>
      <c r="E37" s="133"/>
      <c r="F37" s="132">
        <f>SUM(F34:F36)</f>
        <v>0</v>
      </c>
      <c r="G37" s="132">
        <f>SUM(G34:G36)</f>
        <v>0</v>
      </c>
    </row>
    <row r="38" spans="1:6" ht="9" customHeight="1">
      <c r="A38" s="118"/>
      <c r="E38" s="122"/>
      <c r="F38" s="122"/>
    </row>
    <row r="39" spans="1:7" s="124" customFormat="1" ht="23.25" customHeight="1">
      <c r="A39" s="123">
        <v>2</v>
      </c>
      <c r="B39" s="160" t="s">
        <v>64</v>
      </c>
      <c r="C39" s="161"/>
      <c r="D39" s="161"/>
      <c r="E39" s="161"/>
      <c r="F39" s="161"/>
      <c r="G39" s="162"/>
    </row>
    <row r="40" spans="1:7" ht="18" customHeight="1">
      <c r="A40" s="125">
        <v>201</v>
      </c>
      <c r="B40" s="144" t="s">
        <v>65</v>
      </c>
      <c r="C40" s="145">
        <v>0</v>
      </c>
      <c r="D40" s="145">
        <v>0</v>
      </c>
      <c r="E40" s="146">
        <v>0</v>
      </c>
      <c r="F40" s="147">
        <f>(D40-C40)*E40</f>
        <v>0</v>
      </c>
      <c r="G40" s="147">
        <v>0</v>
      </c>
    </row>
    <row r="41" spans="1:7" ht="18" customHeight="1">
      <c r="A41" s="125">
        <v>202</v>
      </c>
      <c r="B41" s="126" t="s">
        <v>66</v>
      </c>
      <c r="C41" s="127">
        <v>0</v>
      </c>
      <c r="D41" s="127">
        <v>0</v>
      </c>
      <c r="E41" s="128">
        <v>0</v>
      </c>
      <c r="F41" s="129">
        <f>(D41-C41)*E41</f>
        <v>0</v>
      </c>
      <c r="G41" s="129">
        <v>0</v>
      </c>
    </row>
    <row r="42" spans="1:7" ht="18" customHeight="1">
      <c r="A42" s="125">
        <v>203</v>
      </c>
      <c r="B42" s="126" t="s">
        <v>67</v>
      </c>
      <c r="C42" s="127">
        <v>0</v>
      </c>
      <c r="D42" s="127">
        <v>0</v>
      </c>
      <c r="E42" s="128">
        <v>0</v>
      </c>
      <c r="F42" s="129">
        <f>(D42-C42)*E42</f>
        <v>0</v>
      </c>
      <c r="G42" s="129">
        <v>0</v>
      </c>
    </row>
    <row r="43" spans="1:7" ht="18" customHeight="1">
      <c r="A43" s="125">
        <v>204</v>
      </c>
      <c r="B43" s="126" t="s">
        <v>68</v>
      </c>
      <c r="C43" s="127">
        <v>0</v>
      </c>
      <c r="D43" s="127">
        <v>0</v>
      </c>
      <c r="E43" s="128">
        <v>0</v>
      </c>
      <c r="F43" s="129">
        <f>(D43-C43)*E43</f>
        <v>0</v>
      </c>
      <c r="G43" s="129">
        <v>0</v>
      </c>
    </row>
    <row r="44" spans="1:7" ht="18" customHeight="1">
      <c r="A44" s="125">
        <v>205</v>
      </c>
      <c r="B44" s="117" t="s">
        <v>62</v>
      </c>
      <c r="C44" s="127">
        <v>0</v>
      </c>
      <c r="D44" s="127">
        <v>0</v>
      </c>
      <c r="E44" s="128">
        <v>0</v>
      </c>
      <c r="F44" s="129">
        <f>(D44-C44)*E44</f>
        <v>0</v>
      </c>
      <c r="G44" s="129">
        <v>0</v>
      </c>
    </row>
    <row r="45" spans="1:7" ht="18" customHeight="1" thickBot="1">
      <c r="A45" s="130"/>
      <c r="B45" s="131" t="s">
        <v>63</v>
      </c>
      <c r="C45" s="132">
        <f>SUM(C40:C44)</f>
        <v>0</v>
      </c>
      <c r="D45" s="132">
        <f>SUM(D40:D44)</f>
        <v>0</v>
      </c>
      <c r="E45" s="133"/>
      <c r="F45" s="132">
        <f>SUM(F40:F44)</f>
        <v>0</v>
      </c>
      <c r="G45" s="132">
        <f>SUM(G40:G44)</f>
        <v>0</v>
      </c>
    </row>
    <row r="46" spans="1:6" ht="9" customHeight="1">
      <c r="A46" s="118"/>
      <c r="E46" s="122"/>
      <c r="F46" s="122"/>
    </row>
    <row r="47" spans="1:7" s="124" customFormat="1" ht="23.25" customHeight="1">
      <c r="A47" s="134">
        <v>3</v>
      </c>
      <c r="B47" s="160" t="s">
        <v>69</v>
      </c>
      <c r="C47" s="161"/>
      <c r="D47" s="161"/>
      <c r="E47" s="161"/>
      <c r="F47" s="161"/>
      <c r="G47" s="162"/>
    </row>
    <row r="48" spans="1:7" ht="18" customHeight="1">
      <c r="A48" s="125">
        <v>301</v>
      </c>
      <c r="B48" s="144" t="s">
        <v>70</v>
      </c>
      <c r="C48" s="145">
        <v>0</v>
      </c>
      <c r="D48" s="145">
        <v>0</v>
      </c>
      <c r="E48" s="146">
        <v>0</v>
      </c>
      <c r="F48" s="147">
        <f>(D48-C48)*E48</f>
        <v>0</v>
      </c>
      <c r="G48" s="147">
        <v>0</v>
      </c>
    </row>
    <row r="49" spans="1:7" ht="18" customHeight="1">
      <c r="A49" s="125">
        <v>302</v>
      </c>
      <c r="B49" s="126" t="s">
        <v>71</v>
      </c>
      <c r="C49" s="127">
        <v>0</v>
      </c>
      <c r="D49" s="127">
        <v>0</v>
      </c>
      <c r="E49" s="128">
        <v>0</v>
      </c>
      <c r="F49" s="129">
        <f>(D49-C49)*E49</f>
        <v>0</v>
      </c>
      <c r="G49" s="129">
        <v>0</v>
      </c>
    </row>
    <row r="50" spans="1:7" ht="18" customHeight="1">
      <c r="A50" s="125">
        <v>303</v>
      </c>
      <c r="B50" s="126" t="s">
        <v>72</v>
      </c>
      <c r="C50" s="127">
        <v>0</v>
      </c>
      <c r="D50" s="127">
        <v>0</v>
      </c>
      <c r="E50" s="128">
        <v>0</v>
      </c>
      <c r="F50" s="129">
        <f>(D50-C50)*E50</f>
        <v>0</v>
      </c>
      <c r="G50" s="129">
        <v>0</v>
      </c>
    </row>
    <row r="51" spans="1:7" ht="18" customHeight="1">
      <c r="A51" s="125">
        <v>304</v>
      </c>
      <c r="B51" s="126" t="s">
        <v>73</v>
      </c>
      <c r="C51" s="127">
        <v>0</v>
      </c>
      <c r="D51" s="127">
        <v>0</v>
      </c>
      <c r="E51" s="128">
        <v>0</v>
      </c>
      <c r="F51" s="129">
        <f>(D51-C51)*E51</f>
        <v>0</v>
      </c>
      <c r="G51" s="129">
        <v>0</v>
      </c>
    </row>
    <row r="52" spans="1:7" ht="18" customHeight="1">
      <c r="A52" s="125">
        <v>305</v>
      </c>
      <c r="B52" s="117" t="s">
        <v>62</v>
      </c>
      <c r="C52" s="127">
        <v>0</v>
      </c>
      <c r="D52" s="127">
        <v>0</v>
      </c>
      <c r="E52" s="128">
        <v>0</v>
      </c>
      <c r="F52" s="129">
        <f>(D52-C52)*E52</f>
        <v>0</v>
      </c>
      <c r="G52" s="129">
        <v>0</v>
      </c>
    </row>
    <row r="53" spans="1:7" ht="18" customHeight="1" thickBot="1">
      <c r="A53" s="130"/>
      <c r="B53" s="131" t="s">
        <v>63</v>
      </c>
      <c r="C53" s="132">
        <f>SUM(C48:C52)</f>
        <v>0</v>
      </c>
      <c r="D53" s="132">
        <f>SUM(D48:D52)</f>
        <v>0</v>
      </c>
      <c r="E53" s="133"/>
      <c r="F53" s="132">
        <f>SUM(F48:F52)</f>
        <v>0</v>
      </c>
      <c r="G53" s="132">
        <f>SUM(G48:G52)</f>
        <v>0</v>
      </c>
    </row>
    <row r="54" spans="1:6" ht="9" customHeight="1">
      <c r="A54" s="118"/>
      <c r="E54" s="122"/>
      <c r="F54" s="122"/>
    </row>
    <row r="55" spans="1:7" s="124" customFormat="1" ht="23.25" customHeight="1">
      <c r="A55" s="134">
        <v>4</v>
      </c>
      <c r="B55" s="160" t="s">
        <v>74</v>
      </c>
      <c r="C55" s="161"/>
      <c r="D55" s="161"/>
      <c r="E55" s="161"/>
      <c r="F55" s="161"/>
      <c r="G55" s="162"/>
    </row>
    <row r="56" spans="1:7" ht="18" customHeight="1">
      <c r="A56" s="125">
        <v>401</v>
      </c>
      <c r="B56" s="144" t="s">
        <v>75</v>
      </c>
      <c r="C56" s="145">
        <v>0</v>
      </c>
      <c r="D56" s="145">
        <v>0</v>
      </c>
      <c r="E56" s="146">
        <v>0</v>
      </c>
      <c r="F56" s="147">
        <f>(D56-C56)*E56</f>
        <v>0</v>
      </c>
      <c r="G56" s="147">
        <v>0</v>
      </c>
    </row>
    <row r="57" spans="1:7" ht="18" customHeight="1">
      <c r="A57" s="125">
        <v>402</v>
      </c>
      <c r="B57" s="126" t="s">
        <v>76</v>
      </c>
      <c r="C57" s="127">
        <v>0</v>
      </c>
      <c r="D57" s="127">
        <v>0</v>
      </c>
      <c r="E57" s="128">
        <v>0</v>
      </c>
      <c r="F57" s="129">
        <f>(D57-C57)*E57</f>
        <v>0</v>
      </c>
      <c r="G57" s="129">
        <v>0</v>
      </c>
    </row>
    <row r="58" spans="1:7" ht="18" customHeight="1">
      <c r="A58" s="125">
        <v>403</v>
      </c>
      <c r="B58" s="117" t="s">
        <v>62</v>
      </c>
      <c r="C58" s="127">
        <v>0</v>
      </c>
      <c r="D58" s="127">
        <v>0</v>
      </c>
      <c r="E58" s="128">
        <v>0</v>
      </c>
      <c r="F58" s="129">
        <f>(D58-C58)*E58</f>
        <v>0</v>
      </c>
      <c r="G58" s="129">
        <v>0</v>
      </c>
    </row>
    <row r="59" spans="1:7" ht="18" customHeight="1" thickBot="1">
      <c r="A59" s="130"/>
      <c r="B59" s="131" t="s">
        <v>63</v>
      </c>
      <c r="C59" s="132">
        <f>SUM(C56:C58)</f>
        <v>0</v>
      </c>
      <c r="D59" s="132">
        <f>SUM(D56:D58)</f>
        <v>0</v>
      </c>
      <c r="E59" s="133"/>
      <c r="F59" s="132">
        <f>SUM(F56:F58)</f>
        <v>0</v>
      </c>
      <c r="G59" s="132">
        <f>SUM(G56:G58)</f>
        <v>0</v>
      </c>
    </row>
    <row r="60" spans="1:6" ht="9" customHeight="1">
      <c r="A60" s="118"/>
      <c r="E60" s="122"/>
      <c r="F60" s="122"/>
    </row>
    <row r="61" spans="1:7" s="124" customFormat="1" ht="23.25" customHeight="1">
      <c r="A61" s="134">
        <v>5</v>
      </c>
      <c r="B61" s="160" t="s">
        <v>77</v>
      </c>
      <c r="C61" s="161"/>
      <c r="D61" s="161"/>
      <c r="E61" s="161"/>
      <c r="F61" s="161"/>
      <c r="G61" s="162"/>
    </row>
    <row r="62" spans="1:7" ht="18" customHeight="1">
      <c r="A62" s="125">
        <v>501</v>
      </c>
      <c r="B62" s="148"/>
      <c r="C62" s="145">
        <v>0</v>
      </c>
      <c r="D62" s="145">
        <v>0</v>
      </c>
      <c r="E62" s="146">
        <v>0</v>
      </c>
      <c r="F62" s="147">
        <f aca="true" t="shared" si="0" ref="F62:F69">(D62-C62)*E62</f>
        <v>0</v>
      </c>
      <c r="G62" s="147">
        <v>0</v>
      </c>
    </row>
    <row r="63" spans="1:7" ht="18" customHeight="1">
      <c r="A63" s="125">
        <v>502</v>
      </c>
      <c r="B63" s="117"/>
      <c r="C63" s="127">
        <v>0</v>
      </c>
      <c r="D63" s="127">
        <v>0</v>
      </c>
      <c r="E63" s="128">
        <v>0</v>
      </c>
      <c r="F63" s="129">
        <f t="shared" si="0"/>
        <v>0</v>
      </c>
      <c r="G63" s="129">
        <v>0</v>
      </c>
    </row>
    <row r="64" spans="1:7" ht="18" customHeight="1">
      <c r="A64" s="125">
        <v>503</v>
      </c>
      <c r="B64" s="117"/>
      <c r="C64" s="127">
        <v>0</v>
      </c>
      <c r="D64" s="127">
        <v>0</v>
      </c>
      <c r="E64" s="128">
        <v>0</v>
      </c>
      <c r="F64" s="129">
        <f t="shared" si="0"/>
        <v>0</v>
      </c>
      <c r="G64" s="129">
        <v>0</v>
      </c>
    </row>
    <row r="65" spans="1:7" ht="18" customHeight="1">
      <c r="A65" s="125">
        <v>504</v>
      </c>
      <c r="B65" s="117"/>
      <c r="C65" s="127">
        <v>0</v>
      </c>
      <c r="D65" s="127">
        <v>0</v>
      </c>
      <c r="E65" s="128">
        <v>0</v>
      </c>
      <c r="F65" s="129">
        <f t="shared" si="0"/>
        <v>0</v>
      </c>
      <c r="G65" s="129">
        <v>0</v>
      </c>
    </row>
    <row r="66" spans="1:7" ht="18" customHeight="1">
      <c r="A66" s="125">
        <v>505</v>
      </c>
      <c r="B66" s="117"/>
      <c r="C66" s="127">
        <v>0</v>
      </c>
      <c r="D66" s="127">
        <v>0</v>
      </c>
      <c r="E66" s="128">
        <v>0</v>
      </c>
      <c r="F66" s="129">
        <f t="shared" si="0"/>
        <v>0</v>
      </c>
      <c r="G66" s="129">
        <v>0</v>
      </c>
    </row>
    <row r="67" spans="1:7" ht="18" customHeight="1">
      <c r="A67" s="125">
        <v>506</v>
      </c>
      <c r="B67" s="117"/>
      <c r="C67" s="127">
        <v>0</v>
      </c>
      <c r="D67" s="127">
        <v>0</v>
      </c>
      <c r="E67" s="128">
        <v>0</v>
      </c>
      <c r="F67" s="129">
        <f t="shared" si="0"/>
        <v>0</v>
      </c>
      <c r="G67" s="129">
        <v>0</v>
      </c>
    </row>
    <row r="68" spans="1:7" ht="18" customHeight="1">
      <c r="A68" s="125">
        <v>507</v>
      </c>
      <c r="B68" s="117"/>
      <c r="C68" s="127">
        <v>0</v>
      </c>
      <c r="D68" s="127">
        <v>0</v>
      </c>
      <c r="E68" s="128">
        <v>0</v>
      </c>
      <c r="F68" s="129">
        <f t="shared" si="0"/>
        <v>0</v>
      </c>
      <c r="G68" s="129">
        <v>0</v>
      </c>
    </row>
    <row r="69" spans="1:7" ht="18" customHeight="1">
      <c r="A69" s="125">
        <v>508</v>
      </c>
      <c r="B69" s="117"/>
      <c r="C69" s="127">
        <v>0</v>
      </c>
      <c r="D69" s="127">
        <v>0</v>
      </c>
      <c r="E69" s="128">
        <v>0</v>
      </c>
      <c r="F69" s="129">
        <f t="shared" si="0"/>
        <v>0</v>
      </c>
      <c r="G69" s="129">
        <v>0</v>
      </c>
    </row>
    <row r="70" spans="1:7" ht="18" customHeight="1" thickBot="1">
      <c r="A70" s="135"/>
      <c r="B70" s="131" t="s">
        <v>63</v>
      </c>
      <c r="C70" s="136">
        <f>SUM(C62:C69)</f>
        <v>0</v>
      </c>
      <c r="D70" s="136">
        <f>SUM(D62:D69)</f>
        <v>0</v>
      </c>
      <c r="E70" s="136"/>
      <c r="F70" s="136">
        <f>SUM(F62:F69)</f>
        <v>0</v>
      </c>
      <c r="G70" s="136">
        <f>SUM(G62:G69)</f>
        <v>0</v>
      </c>
    </row>
    <row r="71" spans="1:6" ht="9" customHeight="1">
      <c r="A71" s="121"/>
      <c r="E71" s="122"/>
      <c r="F71" s="122"/>
    </row>
    <row r="72" spans="1:7" ht="18" customHeight="1" thickBot="1">
      <c r="A72" s="159" t="s">
        <v>78</v>
      </c>
      <c r="B72" s="159"/>
      <c r="C72" s="136">
        <f>C70+C59+C53+C45+C37</f>
        <v>0</v>
      </c>
      <c r="D72" s="136">
        <f>D70+D59+D53+D45+D37</f>
        <v>0</v>
      </c>
      <c r="E72" s="136"/>
      <c r="F72" s="136">
        <f>F70+F59+F53+F45+F37</f>
        <v>0</v>
      </c>
      <c r="G72" s="136">
        <f>G70+G59+G53+G45+G37</f>
        <v>0</v>
      </c>
    </row>
    <row r="73" spans="1:6" ht="9" customHeight="1">
      <c r="A73" s="121"/>
      <c r="E73" s="122"/>
      <c r="F73" s="122"/>
    </row>
    <row r="74" spans="1:7" ht="18" customHeight="1" thickBot="1">
      <c r="A74" s="157" t="s">
        <v>170</v>
      </c>
      <c r="B74" s="157"/>
      <c r="C74" s="137">
        <v>0</v>
      </c>
      <c r="D74" s="137">
        <v>0</v>
      </c>
      <c r="E74" s="138">
        <v>0</v>
      </c>
      <c r="F74" s="139">
        <f>(D74-C74)*E74</f>
        <v>0</v>
      </c>
      <c r="G74" s="139">
        <v>0</v>
      </c>
    </row>
    <row r="75" spans="1:6" ht="9" customHeight="1" thickBot="1">
      <c r="A75" s="121"/>
      <c r="E75" s="122"/>
      <c r="F75" s="122"/>
    </row>
    <row r="76" spans="1:7" s="124" customFormat="1" ht="23.25" customHeight="1" thickBot="1">
      <c r="A76" s="158" t="s">
        <v>63</v>
      </c>
      <c r="B76" s="158"/>
      <c r="C76" s="140">
        <f>C72+C74</f>
        <v>0</v>
      </c>
      <c r="D76" s="140">
        <f>D72+D74</f>
        <v>0</v>
      </c>
      <c r="E76" s="140"/>
      <c r="F76" s="140">
        <f>F74+F72</f>
        <v>0</v>
      </c>
      <c r="G76" s="141">
        <f>G74+G72</f>
        <v>0</v>
      </c>
    </row>
    <row r="77" ht="13.5" customHeight="1"/>
    <row r="81" ht="15.75" customHeight="1"/>
    <row r="82" ht="15.75" customHeight="1"/>
    <row r="83" ht="13.5" customHeight="1"/>
    <row r="84" ht="13.5" customHeight="1"/>
    <row r="85" ht="13.5" customHeight="1"/>
    <row r="86" ht="13.5" customHeight="1"/>
    <row r="87" ht="13.5" customHeight="1"/>
    <row r="88" ht="13.5" customHeight="1"/>
    <row r="89" ht="15.75" customHeight="1"/>
    <row r="90" ht="15.75" customHeight="1"/>
    <row r="91" ht="15.75" customHeight="1"/>
    <row r="92" ht="13.5" customHeight="1"/>
    <row r="93" ht="13.5" customHeight="1"/>
    <row r="94" ht="15.75" customHeight="1"/>
    <row r="95" ht="15.7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5.7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5.75" customHeight="1"/>
    <row r="116" ht="13.5" customHeight="1"/>
    <row r="117" ht="13.5" customHeight="1"/>
    <row r="118" ht="13.5" customHeight="1"/>
    <row r="119" ht="13.5" customHeight="1"/>
    <row r="120" ht="13.5" customHeight="1"/>
    <row r="121" ht="13.5" customHeight="1"/>
    <row r="122" ht="13.5" customHeight="1"/>
    <row r="123" ht="13.5" customHeight="1"/>
    <row r="124" ht="15.75" customHeight="1"/>
    <row r="125" ht="15.7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5.7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5.7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5.75" customHeight="1"/>
    <row r="177" ht="13.5" customHeight="1"/>
    <row r="178" ht="13.5" customHeight="1"/>
    <row r="179" ht="13.5" customHeight="1"/>
    <row r="180" ht="13.5" customHeight="1"/>
    <row r="181" ht="13.5" customHeight="1"/>
    <row r="182" ht="13.5" customHeight="1"/>
    <row r="183" ht="13.5" customHeight="1"/>
    <row r="184" ht="13.5" customHeight="1"/>
    <row r="185" ht="15.75" customHeight="1"/>
    <row r="186" ht="13.5" customHeight="1"/>
    <row r="187" ht="13.5" customHeight="1"/>
    <row r="188" ht="13.5" customHeight="1"/>
    <row r="189" ht="13.5" customHeight="1"/>
    <row r="190" ht="13.5" customHeight="1"/>
    <row r="191" ht="13.5" customHeight="1"/>
    <row r="192" ht="15.75" customHeight="1"/>
    <row r="193" ht="13.5" customHeight="1"/>
    <row r="194" ht="13.5" customHeight="1"/>
    <row r="195" ht="13.5" customHeight="1"/>
    <row r="196" ht="13.5" customHeight="1"/>
    <row r="197" ht="13.5" customHeight="1"/>
    <row r="198" ht="13.5" customHeight="1"/>
    <row r="199" ht="13.5" customHeight="1"/>
    <row r="200" ht="13.5" customHeight="1"/>
    <row r="201" ht="15.75" customHeight="1"/>
    <row r="202" ht="15.75" customHeight="1"/>
    <row r="203" ht="13.5" customHeight="1"/>
    <row r="204" ht="13.5" customHeight="1"/>
    <row r="205" ht="13.5" customHeight="1"/>
    <row r="206" ht="13.5" customHeight="1"/>
    <row r="207" ht="13.5" customHeight="1"/>
    <row r="208" ht="13.5" customHeight="1"/>
    <row r="209" ht="13.5" customHeight="1"/>
    <row r="210" ht="15.75" customHeight="1"/>
    <row r="211" ht="15.7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5.7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5.75" customHeight="1"/>
    <row r="244" ht="15.7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5.75" customHeight="1"/>
    <row r="270" ht="15.7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5.7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5.75" customHeight="1"/>
    <row r="328" ht="13.5" customHeight="1"/>
    <row r="329" ht="13.5" customHeight="1"/>
    <row r="330" ht="13.5" customHeight="1"/>
    <row r="331" ht="13.5" customHeight="1"/>
    <row r="332" ht="15" customHeight="1"/>
    <row r="333" ht="1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5" customHeight="1"/>
    <row r="351" ht="1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5" customHeight="1"/>
    <row r="374" ht="15" customHeight="1"/>
    <row r="375" ht="13.5" customHeight="1"/>
    <row r="376" ht="13.5" customHeight="1"/>
    <row r="377" ht="13.5" customHeight="1"/>
    <row r="378" ht="13.5" customHeight="1"/>
    <row r="379" ht="15" customHeight="1"/>
    <row r="380" ht="15.75" customHeight="1"/>
    <row r="381" ht="13.5" customHeight="1"/>
    <row r="382" ht="13.5" customHeight="1"/>
    <row r="383" ht="13.5" customHeight="1"/>
    <row r="384" ht="13.5" customHeight="1"/>
    <row r="385" ht="13.5" customHeight="1"/>
    <row r="386" ht="13.5" customHeight="1"/>
    <row r="387" ht="15" customHeight="1"/>
    <row r="388" ht="15.7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24.75" customHeight="1"/>
    <row r="405" ht="13.5" customHeight="1"/>
    <row r="406" ht="13.5" customHeight="1"/>
    <row r="407" ht="15.75" customHeight="1"/>
    <row r="408" ht="13.5" customHeight="1"/>
    <row r="409" ht="13.5" customHeight="1"/>
    <row r="410" ht="24.7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2.75" customHeight="1"/>
  </sheetData>
  <sheetProtection password="BA97" sheet="1"/>
  <protectedRanges>
    <protectedRange sqref="C3:D5 C34:E36 G34:G36 C40:E44 G40:G44 C48:E52 G48:G52 C56:E58 G56:G58 G62:G69 B62:E69 C74:E74 G74 C8:C11" name="Oblast1"/>
  </protectedRanges>
  <mergeCells count="32">
    <mergeCell ref="A7:C7"/>
    <mergeCell ref="B47:G47"/>
    <mergeCell ref="B39:G39"/>
    <mergeCell ref="B33:G33"/>
    <mergeCell ref="G29:G31"/>
    <mergeCell ref="B26:G26"/>
    <mergeCell ref="B15:G15"/>
    <mergeCell ref="B17:G17"/>
    <mergeCell ref="B19:G19"/>
    <mergeCell ref="E29:E31"/>
    <mergeCell ref="F29:F31"/>
    <mergeCell ref="B22:G22"/>
    <mergeCell ref="B24:G24"/>
    <mergeCell ref="B20:G20"/>
    <mergeCell ref="B21:G21"/>
    <mergeCell ref="A1:E1"/>
    <mergeCell ref="A3:B3"/>
    <mergeCell ref="C3:D3"/>
    <mergeCell ref="A4:B4"/>
    <mergeCell ref="C4:D4"/>
    <mergeCell ref="A5:B5"/>
    <mergeCell ref="C5:D5"/>
    <mergeCell ref="A74:B74"/>
    <mergeCell ref="A76:B76"/>
    <mergeCell ref="A72:B72"/>
    <mergeCell ref="B61:G61"/>
    <mergeCell ref="B55:G55"/>
    <mergeCell ref="A8:A11"/>
    <mergeCell ref="A12:F12"/>
    <mergeCell ref="A28:B31"/>
    <mergeCell ref="C29:C31"/>
    <mergeCell ref="D29:D31"/>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geOrder="overThenDown" paperSize="9" scale="74"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E57"/>
  <sheetViews>
    <sheetView zoomScalePageLayoutView="0" workbookViewId="0" topLeftCell="A1">
      <selection activeCell="A1" sqref="A1:E1"/>
    </sheetView>
  </sheetViews>
  <sheetFormatPr defaultColWidth="9.140625" defaultRowHeight="12.75"/>
  <cols>
    <col min="1" max="1" width="7.7109375" style="41" customWidth="1"/>
    <col min="2" max="2" width="77.140625" style="41" customWidth="1"/>
    <col min="3" max="4" width="17.7109375" style="41" customWidth="1"/>
    <col min="5" max="5" width="53.28125" style="41" customWidth="1"/>
    <col min="6" max="227" width="9.140625" style="41" customWidth="1"/>
  </cols>
  <sheetData>
    <row r="1" spans="1:5" ht="30" customHeight="1">
      <c r="A1" s="182" t="s">
        <v>79</v>
      </c>
      <c r="B1" s="182"/>
      <c r="C1" s="182"/>
      <c r="D1" s="182"/>
      <c r="E1" s="182"/>
    </row>
    <row r="2" spans="1:5" ht="17.25" customHeight="1">
      <c r="A2" s="42"/>
      <c r="B2" s="42"/>
      <c r="C2" s="42"/>
      <c r="D2" s="42"/>
      <c r="E2" s="42"/>
    </row>
    <row r="3" spans="1:5" ht="17.25" customHeight="1">
      <c r="A3" s="183" t="s">
        <v>80</v>
      </c>
      <c r="B3" s="183"/>
      <c r="C3" s="43"/>
      <c r="D3" s="44"/>
      <c r="E3" s="44"/>
    </row>
    <row r="4" spans="1:5" ht="22.5" customHeight="1">
      <c r="A4" s="183"/>
      <c r="B4" s="183"/>
      <c r="C4" s="42"/>
      <c r="D4" s="42"/>
      <c r="E4" s="42"/>
    </row>
    <row r="5" spans="1:5" ht="17.25" customHeight="1">
      <c r="A5" s="184" t="s">
        <v>155</v>
      </c>
      <c r="B5" s="184"/>
      <c r="C5" s="43"/>
      <c r="D5" s="44"/>
      <c r="E5" s="185"/>
    </row>
    <row r="6" spans="1:5" ht="17.25" customHeight="1">
      <c r="A6" s="184"/>
      <c r="B6" s="184"/>
      <c r="C6" s="43"/>
      <c r="D6" s="44"/>
      <c r="E6" s="185"/>
    </row>
    <row r="7" spans="1:5" ht="42.75" customHeight="1">
      <c r="A7" s="184" t="s">
        <v>81</v>
      </c>
      <c r="B7" s="184"/>
      <c r="C7" s="43"/>
      <c r="D7" s="44"/>
      <c r="E7" s="43"/>
    </row>
    <row r="8" spans="1:5" ht="17.25" customHeight="1">
      <c r="A8" s="45"/>
      <c r="B8" s="45"/>
      <c r="C8" s="46"/>
      <c r="D8" s="47"/>
      <c r="E8" s="185"/>
    </row>
    <row r="9" spans="1:5" s="48" customFormat="1" ht="17.25" customHeight="1">
      <c r="A9" s="179" t="s">
        <v>5</v>
      </c>
      <c r="B9" s="179"/>
      <c r="C9" s="180" t="str">
        <f>IF('Úvodní list'!C8="vyplní příjemce podpory kinematografie"," ",'Úvodní list'!C8)</f>
        <v> </v>
      </c>
      <c r="D9" s="180"/>
      <c r="E9" s="185"/>
    </row>
    <row r="10" spans="1:5" s="48" customFormat="1" ht="17.25" customHeight="1">
      <c r="A10" s="179" t="s">
        <v>4</v>
      </c>
      <c r="B10" s="179"/>
      <c r="C10" s="180" t="str">
        <f>IF('Úvodní list'!C7="vyplní příjemce podpory kinematografie"," ",'Úvodní list'!C7)</f>
        <v> </v>
      </c>
      <c r="D10" s="180"/>
      <c r="E10" s="49"/>
    </row>
    <row r="11" spans="1:5" s="48" customFormat="1" ht="17.25" customHeight="1">
      <c r="A11" s="179" t="s">
        <v>82</v>
      </c>
      <c r="B11" s="179"/>
      <c r="C11" s="180" t="str">
        <f>IF('Úvodní list'!C6="vyplní příjemce podpory kinematografie"," ",'Úvodní list'!C6)</f>
        <v> </v>
      </c>
      <c r="D11" s="180"/>
      <c r="E11" s="49"/>
    </row>
    <row r="12" spans="1:5" ht="27.75" customHeight="1">
      <c r="A12" s="50"/>
      <c r="B12" s="44"/>
      <c r="C12" s="44"/>
      <c r="D12" s="44"/>
      <c r="E12" s="44"/>
    </row>
    <row r="13" spans="1:5" s="41" customFormat="1" ht="56.25" customHeight="1">
      <c r="A13" s="181" t="s">
        <v>83</v>
      </c>
      <c r="B13" s="181"/>
      <c r="C13" s="51" t="s">
        <v>84</v>
      </c>
      <c r="D13" s="52" t="s">
        <v>85</v>
      </c>
      <c r="E13" s="53" t="s">
        <v>86</v>
      </c>
    </row>
    <row r="14" spans="1:5" s="41" customFormat="1" ht="9" customHeight="1">
      <c r="A14" s="54"/>
      <c r="B14" s="55"/>
      <c r="C14" s="55"/>
      <c r="D14" s="56"/>
      <c r="E14" s="57"/>
    </row>
    <row r="15" spans="1:5" ht="21.75" customHeight="1">
      <c r="A15" s="58" t="s">
        <v>87</v>
      </c>
      <c r="B15" s="177" t="s">
        <v>88</v>
      </c>
      <c r="C15" s="177"/>
      <c r="D15" s="177"/>
      <c r="E15" s="177"/>
    </row>
    <row r="16" spans="1:5" ht="17.25" customHeight="1">
      <c r="A16" s="59" t="s">
        <v>89</v>
      </c>
      <c r="B16" s="60" t="s">
        <v>90</v>
      </c>
      <c r="C16" s="61">
        <v>0</v>
      </c>
      <c r="D16" s="62" t="str">
        <f>IF(C$56=0,"0%",C16/C$54)</f>
        <v>0%</v>
      </c>
      <c r="E16" s="63"/>
    </row>
    <row r="17" spans="1:5" ht="17.25" customHeight="1">
      <c r="A17" s="59" t="s">
        <v>91</v>
      </c>
      <c r="B17" s="60" t="s">
        <v>92</v>
      </c>
      <c r="C17" s="61">
        <v>0</v>
      </c>
      <c r="D17" s="62" t="str">
        <f>IF(C$56=0,"0%",C17/C$54)</f>
        <v>0%</v>
      </c>
      <c r="E17" s="63"/>
    </row>
    <row r="18" spans="1:5" ht="17.25" customHeight="1">
      <c r="A18" s="59" t="s">
        <v>93</v>
      </c>
      <c r="B18" s="60" t="s">
        <v>154</v>
      </c>
      <c r="C18" s="61">
        <v>0</v>
      </c>
      <c r="D18" s="62" t="str">
        <f>IF(C$56=0,"0%",C18/C$54)</f>
        <v>0%</v>
      </c>
      <c r="E18" s="63"/>
    </row>
    <row r="19" spans="1:5" ht="17.25" customHeight="1">
      <c r="A19" s="59" t="s">
        <v>94</v>
      </c>
      <c r="B19" s="60" t="s">
        <v>95</v>
      </c>
      <c r="C19" s="61">
        <v>0</v>
      </c>
      <c r="D19" s="62" t="str">
        <f>IF(C$56=0,"0%",C19/C$54)</f>
        <v>0%</v>
      </c>
      <c r="E19" s="63"/>
    </row>
    <row r="20" spans="1:5" ht="17.25" customHeight="1">
      <c r="A20" s="64"/>
      <c r="B20" s="65" t="s">
        <v>63</v>
      </c>
      <c r="C20" s="66">
        <f>SUM(C16:C19)</f>
        <v>0</v>
      </c>
      <c r="D20" s="67" t="str">
        <f>IF(C$56=0,"0%",C20/C$54)</f>
        <v>0%</v>
      </c>
      <c r="E20" s="68"/>
    </row>
    <row r="21" spans="1:5" ht="9" customHeight="1">
      <c r="A21" s="54"/>
      <c r="B21" s="69"/>
      <c r="C21" s="70"/>
      <c r="D21" s="71"/>
      <c r="E21" s="72"/>
    </row>
    <row r="22" spans="1:5" ht="21.75" customHeight="1">
      <c r="A22" s="58" t="s">
        <v>96</v>
      </c>
      <c r="B22" s="177" t="s">
        <v>97</v>
      </c>
      <c r="C22" s="177"/>
      <c r="D22" s="177"/>
      <c r="E22" s="177"/>
    </row>
    <row r="23" spans="1:5" s="74" customFormat="1" ht="21.75" customHeight="1">
      <c r="A23" s="59" t="s">
        <v>98</v>
      </c>
      <c r="B23" s="60" t="s">
        <v>99</v>
      </c>
      <c r="C23" s="61">
        <v>0</v>
      </c>
      <c r="D23" s="62" t="str">
        <f>IF(C$56=0,"0%",C23/C$54)</f>
        <v>0%</v>
      </c>
      <c r="E23" s="73"/>
    </row>
    <row r="24" spans="1:5" ht="17.25" customHeight="1">
      <c r="A24" s="59" t="s">
        <v>100</v>
      </c>
      <c r="B24" s="60" t="s">
        <v>99</v>
      </c>
      <c r="C24" s="61">
        <v>0</v>
      </c>
      <c r="D24" s="62" t="str">
        <f>IF(C$56=0,"0%",C24/C$54)</f>
        <v>0%</v>
      </c>
      <c r="E24" s="73"/>
    </row>
    <row r="25" spans="1:5" ht="17.25" customHeight="1">
      <c r="A25" s="59" t="s">
        <v>101</v>
      </c>
      <c r="B25" s="60" t="s">
        <v>99</v>
      </c>
      <c r="C25" s="61">
        <v>0</v>
      </c>
      <c r="D25" s="62" t="str">
        <f>IF(C$56=0,"0%",C25/C$54)</f>
        <v>0%</v>
      </c>
      <c r="E25" s="63"/>
    </row>
    <row r="26" spans="1:5" ht="17.25" customHeight="1" thickBot="1">
      <c r="A26" s="64"/>
      <c r="B26" s="65" t="s">
        <v>63</v>
      </c>
      <c r="C26" s="66">
        <f>SUM(C23:C25)</f>
        <v>0</v>
      </c>
      <c r="D26" s="67" t="str">
        <f>IF(C$56=0,"0%",C26/C$54)</f>
        <v>0%</v>
      </c>
      <c r="E26" s="68"/>
    </row>
    <row r="27" spans="1:5" ht="9" customHeight="1">
      <c r="A27" s="75"/>
      <c r="B27" s="69"/>
      <c r="C27" s="70"/>
      <c r="D27" s="71"/>
      <c r="E27" s="72"/>
    </row>
    <row r="28" spans="1:5" ht="21.75" customHeight="1">
      <c r="A28" s="58" t="s">
        <v>102</v>
      </c>
      <c r="B28" s="177" t="s">
        <v>103</v>
      </c>
      <c r="C28" s="177"/>
      <c r="D28" s="177"/>
      <c r="E28" s="177"/>
    </row>
    <row r="29" spans="1:5" ht="21.75" customHeight="1">
      <c r="A29" s="59" t="s">
        <v>104</v>
      </c>
      <c r="B29" s="60" t="s">
        <v>105</v>
      </c>
      <c r="C29" s="61">
        <v>0</v>
      </c>
      <c r="D29" s="62" t="str">
        <f>IF(C$56=0,"0%",C29/C$54)</f>
        <v>0%</v>
      </c>
      <c r="E29" s="73"/>
    </row>
    <row r="30" spans="1:5" ht="17.25" customHeight="1">
      <c r="A30" s="59" t="s">
        <v>106</v>
      </c>
      <c r="B30" s="60" t="s">
        <v>107</v>
      </c>
      <c r="C30" s="61">
        <v>0</v>
      </c>
      <c r="D30" s="62" t="str">
        <f>IF(C$56=0,"0%",C30/C$54)</f>
        <v>0%</v>
      </c>
      <c r="E30" s="73"/>
    </row>
    <row r="31" spans="1:5" ht="17.25" customHeight="1" thickBot="1">
      <c r="A31" s="64"/>
      <c r="B31" s="65" t="s">
        <v>63</v>
      </c>
      <c r="C31" s="66">
        <f>SUM(C29:C30)</f>
        <v>0</v>
      </c>
      <c r="D31" s="67" t="str">
        <f>IF(C$56=0,"0%",C31/C$54)</f>
        <v>0%</v>
      </c>
      <c r="E31" s="68"/>
    </row>
    <row r="32" spans="1:5" ht="9" customHeight="1">
      <c r="A32" s="75"/>
      <c r="B32" s="69"/>
      <c r="C32" s="70"/>
      <c r="D32" s="71"/>
      <c r="E32" s="72"/>
    </row>
    <row r="33" spans="1:5" ht="21.75" customHeight="1">
      <c r="A33" s="58" t="s">
        <v>108</v>
      </c>
      <c r="B33" s="177" t="s">
        <v>109</v>
      </c>
      <c r="C33" s="177"/>
      <c r="D33" s="177"/>
      <c r="E33" s="177"/>
    </row>
    <row r="34" spans="1:5" ht="21.75" customHeight="1">
      <c r="A34" s="59" t="s">
        <v>110</v>
      </c>
      <c r="B34" s="60" t="s">
        <v>111</v>
      </c>
      <c r="C34" s="61">
        <v>0</v>
      </c>
      <c r="D34" s="62" t="str">
        <f>IF(C$56=0,"0%",C34/C$54)</f>
        <v>0%</v>
      </c>
      <c r="E34" s="73"/>
    </row>
    <row r="35" spans="1:5" ht="17.25" customHeight="1">
      <c r="A35" s="59" t="s">
        <v>112</v>
      </c>
      <c r="B35" s="60" t="s">
        <v>113</v>
      </c>
      <c r="C35" s="61">
        <v>0</v>
      </c>
      <c r="D35" s="62" t="str">
        <f>IF(C$56=0,"0%",C35/C$54)</f>
        <v>0%</v>
      </c>
      <c r="E35" s="63"/>
    </row>
    <row r="36" spans="1:5" ht="17.25" customHeight="1">
      <c r="A36" s="64"/>
      <c r="B36" s="65" t="s">
        <v>63</v>
      </c>
      <c r="C36" s="66">
        <f>SUM(C34:C35)</f>
        <v>0</v>
      </c>
      <c r="D36" s="67" t="str">
        <f>IF(C$56=0,"0%",C36/C$54)</f>
        <v>0%</v>
      </c>
      <c r="E36" s="68"/>
    </row>
    <row r="37" spans="1:5" ht="9" customHeight="1">
      <c r="A37" s="75"/>
      <c r="B37" s="69"/>
      <c r="C37" s="70"/>
      <c r="D37" s="71"/>
      <c r="E37" s="72"/>
    </row>
    <row r="38" spans="1:5" ht="21.75" customHeight="1">
      <c r="A38" s="58" t="s">
        <v>114</v>
      </c>
      <c r="B38" s="178" t="s">
        <v>115</v>
      </c>
      <c r="C38" s="178"/>
      <c r="D38" s="178"/>
      <c r="E38" s="178"/>
    </row>
    <row r="39" spans="1:5" ht="21.75" customHeight="1">
      <c r="A39" s="59" t="s">
        <v>116</v>
      </c>
      <c r="B39" s="60" t="s">
        <v>117</v>
      </c>
      <c r="C39" s="61">
        <v>0</v>
      </c>
      <c r="D39" s="62" t="str">
        <f>IF(C$56=0,"0%",C39/C$54)</f>
        <v>0%</v>
      </c>
      <c r="E39" s="73"/>
    </row>
    <row r="40" spans="1:5" ht="17.25" customHeight="1">
      <c r="A40" s="59" t="s">
        <v>118</v>
      </c>
      <c r="B40" s="60" t="s">
        <v>119</v>
      </c>
      <c r="C40" s="61">
        <v>0</v>
      </c>
      <c r="D40" s="62" t="str">
        <f>IF(C$56=0,"0%",C40/C$54)</f>
        <v>0%</v>
      </c>
      <c r="E40" s="73"/>
    </row>
    <row r="41" spans="1:5" ht="17.25" customHeight="1">
      <c r="A41" s="64"/>
      <c r="B41" s="65" t="s">
        <v>63</v>
      </c>
      <c r="C41" s="66">
        <f>SUM(C39:C40)</f>
        <v>0</v>
      </c>
      <c r="D41" s="67" t="str">
        <f>IF(C$56=0,"0%",C41/C$54)</f>
        <v>0%</v>
      </c>
      <c r="E41" s="68"/>
    </row>
    <row r="42" spans="1:5" ht="9" customHeight="1">
      <c r="A42" s="75"/>
      <c r="B42" s="69"/>
      <c r="C42" s="70"/>
      <c r="D42" s="71"/>
      <c r="E42" s="72"/>
    </row>
    <row r="43" spans="1:5" ht="21.75" customHeight="1">
      <c r="A43" s="58" t="s">
        <v>120</v>
      </c>
      <c r="B43" s="177" t="s">
        <v>121</v>
      </c>
      <c r="C43" s="177"/>
      <c r="D43" s="177"/>
      <c r="E43" s="177"/>
    </row>
    <row r="44" spans="1:5" ht="21.75" customHeight="1">
      <c r="A44" s="59" t="s">
        <v>122</v>
      </c>
      <c r="B44" s="60" t="s">
        <v>123</v>
      </c>
      <c r="C44" s="61">
        <v>0</v>
      </c>
      <c r="D44" s="62" t="str">
        <f>IF(C$56=0,"0%",C44/C$54)</f>
        <v>0%</v>
      </c>
      <c r="E44" s="63"/>
    </row>
    <row r="45" spans="1:5" ht="17.25" customHeight="1">
      <c r="A45" s="59" t="s">
        <v>124</v>
      </c>
      <c r="B45" s="76" t="s">
        <v>125</v>
      </c>
      <c r="C45" s="61">
        <v>0</v>
      </c>
      <c r="D45" s="62" t="str">
        <f>IF(C$56=0,"0%",C45/C$54)</f>
        <v>0%</v>
      </c>
      <c r="E45" s="63"/>
    </row>
    <row r="46" spans="1:5" ht="17.25" customHeight="1">
      <c r="A46" s="59" t="s">
        <v>126</v>
      </c>
      <c r="B46" s="60" t="s">
        <v>95</v>
      </c>
      <c r="C46" s="61">
        <v>0</v>
      </c>
      <c r="D46" s="62" t="str">
        <f>IF(C$56=0,"0%",C46/C$54)</f>
        <v>0%</v>
      </c>
      <c r="E46" s="63"/>
    </row>
    <row r="47" spans="1:5" ht="17.25" customHeight="1">
      <c r="A47" s="64"/>
      <c r="B47" s="65" t="s">
        <v>63</v>
      </c>
      <c r="C47" s="66">
        <f>SUM(C44:C46)</f>
        <v>0</v>
      </c>
      <c r="D47" s="67" t="str">
        <f>IF(C$56=0,"0%",C47/C$54)</f>
        <v>0%</v>
      </c>
      <c r="E47" s="68"/>
    </row>
    <row r="48" spans="1:5" ht="9" customHeight="1">
      <c r="A48" s="75"/>
      <c r="B48" s="69"/>
      <c r="C48" s="70"/>
      <c r="D48" s="71"/>
      <c r="E48" s="72"/>
    </row>
    <row r="49" spans="1:5" ht="21.75" customHeight="1">
      <c r="A49" s="58" t="s">
        <v>127</v>
      </c>
      <c r="B49" s="177" t="s">
        <v>128</v>
      </c>
      <c r="C49" s="177"/>
      <c r="D49" s="177"/>
      <c r="E49" s="177"/>
    </row>
    <row r="50" spans="1:5" ht="21.75" customHeight="1">
      <c r="A50" s="77" t="s">
        <v>129</v>
      </c>
      <c r="B50" s="78" t="s">
        <v>130</v>
      </c>
      <c r="C50" s="61">
        <v>0</v>
      </c>
      <c r="D50" s="62" t="str">
        <f>IF(C$56=0,"0%",C50/C$54)</f>
        <v>0%</v>
      </c>
      <c r="E50" s="63"/>
    </row>
    <row r="51" spans="1:5" ht="17.25" customHeight="1">
      <c r="A51" s="77" t="s">
        <v>131</v>
      </c>
      <c r="B51" s="79" t="s">
        <v>132</v>
      </c>
      <c r="C51" s="61">
        <v>0</v>
      </c>
      <c r="D51" s="62" t="str">
        <f>IF(C$56=0,"0%",C51/C$54)</f>
        <v>0%</v>
      </c>
      <c r="E51" s="63"/>
    </row>
    <row r="52" spans="1:5" ht="17.25" customHeight="1">
      <c r="A52" s="80"/>
      <c r="B52" s="81" t="s">
        <v>63</v>
      </c>
      <c r="C52" s="66">
        <f>SUM(C50:C51)</f>
        <v>0</v>
      </c>
      <c r="D52" s="67" t="str">
        <f>IF(C$56=0,"0%",C52/C$54)</f>
        <v>0%</v>
      </c>
      <c r="E52" s="68"/>
    </row>
    <row r="53" spans="1:5" ht="9" customHeight="1">
      <c r="A53" s="82"/>
      <c r="B53" s="83"/>
      <c r="C53" s="70"/>
      <c r="D53" s="71"/>
      <c r="E53" s="72"/>
    </row>
    <row r="54" spans="1:5" ht="21.75" customHeight="1">
      <c r="A54" s="174" t="s">
        <v>63</v>
      </c>
      <c r="B54" s="174"/>
      <c r="C54" s="84">
        <f>SUM(C52+C47+C41+C36+C31+C26+C20)</f>
        <v>0</v>
      </c>
      <c r="D54" s="85"/>
      <c r="E54" s="72"/>
    </row>
    <row r="55" spans="1:5" ht="9" customHeight="1">
      <c r="A55" s="86"/>
      <c r="B55" s="87"/>
      <c r="C55" s="88"/>
      <c r="D55" s="85"/>
      <c r="E55" s="72"/>
    </row>
    <row r="56" spans="1:5" ht="17.25" customHeight="1">
      <c r="A56" s="175" t="s">
        <v>133</v>
      </c>
      <c r="B56" s="175"/>
      <c r="C56" s="89">
        <f>SUM(C20+C36)</f>
        <v>0</v>
      </c>
      <c r="D56" s="85"/>
      <c r="E56" s="90"/>
    </row>
    <row r="57" spans="1:5" ht="18" customHeight="1">
      <c r="A57" s="176" t="s">
        <v>134</v>
      </c>
      <c r="B57" s="176"/>
      <c r="C57" s="91" t="str">
        <f>IF(C$56=0,"0%",C56/C54)</f>
        <v>0%</v>
      </c>
      <c r="D57" s="92"/>
      <c r="E57" s="90"/>
    </row>
  </sheetData>
  <sheetProtection selectLockedCells="1" selectUnlockedCells="1"/>
  <mergeCells count="23">
    <mergeCell ref="A1:E1"/>
    <mergeCell ref="A3:B4"/>
    <mergeCell ref="A5:B6"/>
    <mergeCell ref="E5:E6"/>
    <mergeCell ref="A7:B7"/>
    <mergeCell ref="E8:E9"/>
    <mergeCell ref="A9:B9"/>
    <mergeCell ref="C9:D9"/>
    <mergeCell ref="A10:B10"/>
    <mergeCell ref="C10:D10"/>
    <mergeCell ref="A11:B11"/>
    <mergeCell ref="C11:D11"/>
    <mergeCell ref="A13:B13"/>
    <mergeCell ref="B15:E15"/>
    <mergeCell ref="A54:B54"/>
    <mergeCell ref="A56:B56"/>
    <mergeCell ref="A57:B57"/>
    <mergeCell ref="B22:E22"/>
    <mergeCell ref="B28:E28"/>
    <mergeCell ref="B33:E33"/>
    <mergeCell ref="B38:E38"/>
    <mergeCell ref="B43:E43"/>
    <mergeCell ref="B49:E49"/>
  </mergeCells>
  <printOptions horizontalCentered="1"/>
  <pageMargins left="0.7479166666666667" right="0.7479166666666667" top="0.7479166666666667" bottom="0.9145833333333333" header="0.5118055555555555" footer="0.7479166666666667"/>
  <pageSetup firstPageNumber="1" useFirstPageNumber="1" horizontalDpi="300" verticalDpi="300" orientation="landscape" paperSize="9" scale="75" r:id="rId3"/>
  <headerFooter alignWithMargins="0">
    <oddFooter>&amp;L&amp;"Times New Roman,obyčejné"&amp;12Státní fond kinematografie&amp;C&amp;"Times New Roman,obyčejné"Vyúčtování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4.140625" style="93" customWidth="1"/>
    <col min="2" max="2" width="14.28125" style="93" customWidth="1"/>
    <col min="3" max="3" width="13.8515625" style="93" customWidth="1"/>
    <col min="4" max="4" width="31.421875" style="93" customWidth="1"/>
    <col min="5" max="5" width="36.140625" style="93" customWidth="1"/>
    <col min="6" max="6" width="11.140625" style="93" customWidth="1"/>
    <col min="7" max="7" width="9.7109375" style="93" customWidth="1"/>
    <col min="8" max="8" width="10.140625" style="93" customWidth="1"/>
    <col min="9" max="9" width="12.7109375" style="93" customWidth="1"/>
    <col min="10" max="10" width="10.57421875" style="93" customWidth="1"/>
    <col min="11" max="11" width="8.7109375" style="93" customWidth="1"/>
    <col min="12" max="13" width="11.140625" style="93" customWidth="1"/>
    <col min="14" max="14" width="13.7109375" style="93" customWidth="1"/>
    <col min="15" max="16384" width="9.140625" style="93" customWidth="1"/>
  </cols>
  <sheetData>
    <row r="1" spans="1:14" ht="27.75" customHeight="1">
      <c r="A1" s="193" t="s">
        <v>135</v>
      </c>
      <c r="B1" s="193"/>
      <c r="C1" s="193"/>
      <c r="D1" s="193"/>
      <c r="E1" s="193"/>
      <c r="F1" s="193"/>
      <c r="G1" s="193"/>
      <c r="H1" s="193"/>
      <c r="I1" s="193"/>
      <c r="J1" s="193"/>
      <c r="K1" s="193"/>
      <c r="L1" s="193"/>
      <c r="M1" s="193"/>
      <c r="N1" s="193"/>
    </row>
    <row r="2" spans="1:14" ht="27.75" customHeight="1">
      <c r="A2" s="94"/>
      <c r="B2" s="95"/>
      <c r="C2" s="95"/>
      <c r="D2" s="95"/>
      <c r="E2" s="95"/>
      <c r="F2" s="95"/>
      <c r="G2" s="95"/>
      <c r="H2" s="95"/>
      <c r="I2" s="95"/>
      <c r="J2" s="95"/>
      <c r="K2" s="95"/>
      <c r="L2" s="95"/>
      <c r="M2" s="95"/>
      <c r="N2" s="95"/>
    </row>
    <row r="3" spans="1:14" ht="18" customHeight="1">
      <c r="A3" s="194" t="s">
        <v>5</v>
      </c>
      <c r="B3" s="194"/>
      <c r="C3" s="194"/>
      <c r="D3" s="195" t="str">
        <f>IF('Úvodní list'!C8="vyplní příjemce podpory kinematografie"," ",'Úvodní list'!C8)</f>
        <v> </v>
      </c>
      <c r="E3" s="195"/>
      <c r="F3" s="97"/>
      <c r="G3" s="97"/>
      <c r="H3" s="97"/>
      <c r="I3" s="97"/>
      <c r="J3" s="97"/>
      <c r="K3" s="97"/>
      <c r="L3" s="97"/>
      <c r="M3" s="97"/>
      <c r="N3" s="97"/>
    </row>
    <row r="4" spans="1:14" ht="18" customHeight="1">
      <c r="A4" s="194" t="s">
        <v>4</v>
      </c>
      <c r="B4" s="194"/>
      <c r="C4" s="194"/>
      <c r="D4" s="195" t="str">
        <f>IF('Úvodní list'!C7="vyplní příjemce podpory kinematografie"," ",'Úvodní list'!C7)</f>
        <v> </v>
      </c>
      <c r="E4" s="195"/>
      <c r="F4" s="97"/>
      <c r="G4" s="97"/>
      <c r="H4" s="97"/>
      <c r="I4" s="97"/>
      <c r="J4" s="97"/>
      <c r="K4" s="97"/>
      <c r="L4" s="97"/>
      <c r="M4" s="97"/>
      <c r="N4" s="97"/>
    </row>
    <row r="5" spans="1:14" ht="18" customHeight="1">
      <c r="A5" s="186" t="s">
        <v>2</v>
      </c>
      <c r="B5" s="186"/>
      <c r="C5" s="186"/>
      <c r="D5" s="187" t="str">
        <f>IF('Úvodní list'!C6="vyplní příjemce podpory kinematografie"," ",'Úvodní list'!C6)</f>
        <v> </v>
      </c>
      <c r="E5" s="187"/>
      <c r="F5" s="97"/>
      <c r="G5" s="97"/>
      <c r="H5" s="97"/>
      <c r="I5" s="97"/>
      <c r="J5" s="97"/>
      <c r="K5" s="97"/>
      <c r="L5" s="97"/>
      <c r="M5" s="97"/>
      <c r="N5" s="97"/>
    </row>
    <row r="6" spans="6:14" ht="18" customHeight="1">
      <c r="F6" s="97"/>
      <c r="G6" s="97"/>
      <c r="H6" s="97"/>
      <c r="I6" s="97"/>
      <c r="J6" s="97"/>
      <c r="K6" s="97"/>
      <c r="L6" s="97"/>
      <c r="M6" s="97"/>
      <c r="N6" s="97"/>
    </row>
    <row r="7" spans="1:14" ht="24.75" customHeight="1">
      <c r="A7" s="189" t="s">
        <v>136</v>
      </c>
      <c r="B7" s="189"/>
      <c r="C7" s="189"/>
      <c r="D7" s="189"/>
      <c r="E7" s="189"/>
      <c r="F7" s="189"/>
      <c r="G7" s="189"/>
      <c r="H7" s="189"/>
      <c r="I7" s="189"/>
      <c r="J7" s="189"/>
      <c r="K7" s="189"/>
      <c r="L7" s="189"/>
      <c r="M7" s="189"/>
      <c r="N7" s="189"/>
    </row>
    <row r="8" spans="1:14" ht="38.25" customHeight="1">
      <c r="A8" s="191" t="s">
        <v>152</v>
      </c>
      <c r="B8" s="192"/>
      <c r="C8" s="192"/>
      <c r="D8" s="192"/>
      <c r="E8" s="192"/>
      <c r="F8" s="192"/>
      <c r="G8" s="192"/>
      <c r="H8" s="192"/>
      <c r="I8" s="192"/>
      <c r="J8" s="192"/>
      <c r="K8" s="192"/>
      <c r="L8" s="192"/>
      <c r="M8" s="192"/>
      <c r="N8" s="192"/>
    </row>
    <row r="9" spans="1:14" ht="24.75" customHeight="1">
      <c r="A9" s="189" t="s">
        <v>137</v>
      </c>
      <c r="B9" s="189"/>
      <c r="C9" s="189"/>
      <c r="D9" s="189"/>
      <c r="E9" s="189"/>
      <c r="F9" s="189"/>
      <c r="G9" s="189"/>
      <c r="H9" s="189"/>
      <c r="I9" s="189"/>
      <c r="J9" s="189"/>
      <c r="K9" s="189"/>
      <c r="L9" s="189"/>
      <c r="M9" s="189"/>
      <c r="N9" s="189"/>
    </row>
    <row r="10" spans="1:14" ht="38.25" customHeight="1">
      <c r="A10" s="189" t="s">
        <v>168</v>
      </c>
      <c r="B10" s="189"/>
      <c r="C10" s="189"/>
      <c r="D10" s="189"/>
      <c r="E10" s="189"/>
      <c r="F10" s="189"/>
      <c r="G10" s="189"/>
      <c r="H10" s="189"/>
      <c r="I10" s="189"/>
      <c r="J10" s="189"/>
      <c r="K10" s="189"/>
      <c r="L10" s="189"/>
      <c r="M10" s="189"/>
      <c r="N10" s="189"/>
    </row>
    <row r="11" spans="1:14" ht="12.75" customHeight="1">
      <c r="A11" s="188" t="s">
        <v>138</v>
      </c>
      <c r="B11" s="188"/>
      <c r="C11" s="188"/>
      <c r="D11" s="188"/>
      <c r="E11" s="188"/>
      <c r="F11" s="188"/>
      <c r="G11" s="188"/>
      <c r="H11" s="188"/>
      <c r="I11" s="188"/>
      <c r="J11" s="188"/>
      <c r="K11" s="188"/>
      <c r="L11" s="188"/>
      <c r="M11" s="188"/>
      <c r="N11" s="188"/>
    </row>
    <row r="12" spans="1:14" ht="12.75" customHeight="1">
      <c r="A12" s="188" t="s">
        <v>167</v>
      </c>
      <c r="B12" s="188"/>
      <c r="C12" s="188"/>
      <c r="D12" s="188"/>
      <c r="E12" s="188"/>
      <c r="F12" s="188"/>
      <c r="G12" s="188"/>
      <c r="H12" s="188"/>
      <c r="I12" s="188"/>
      <c r="J12" s="188"/>
      <c r="K12" s="188"/>
      <c r="L12" s="188"/>
      <c r="M12" s="188"/>
      <c r="N12" s="188"/>
    </row>
    <row r="13" spans="1:14" ht="27.75" customHeight="1">
      <c r="A13" s="98"/>
      <c r="B13" s="98"/>
      <c r="C13" s="98"/>
      <c r="D13" s="98"/>
      <c r="E13" s="98"/>
      <c r="F13" s="98"/>
      <c r="G13" s="98"/>
      <c r="H13" s="98"/>
      <c r="I13" s="98"/>
      <c r="J13" s="98"/>
      <c r="K13" s="98"/>
      <c r="L13" s="98"/>
      <c r="M13" s="98"/>
      <c r="N13" s="98"/>
    </row>
    <row r="14" spans="1:14" s="98" customFormat="1" ht="90" customHeight="1">
      <c r="A14" s="99"/>
      <c r="B14" s="99" t="s">
        <v>139</v>
      </c>
      <c r="C14" s="100" t="s">
        <v>140</v>
      </c>
      <c r="D14" s="99" t="s">
        <v>141</v>
      </c>
      <c r="E14" s="99" t="s">
        <v>142</v>
      </c>
      <c r="F14" s="99" t="s">
        <v>143</v>
      </c>
      <c r="G14" s="99" t="s">
        <v>144</v>
      </c>
      <c r="H14" s="99" t="s">
        <v>145</v>
      </c>
      <c r="I14" s="100" t="s">
        <v>146</v>
      </c>
      <c r="J14" s="99" t="s">
        <v>147</v>
      </c>
      <c r="K14" s="99" t="s">
        <v>148</v>
      </c>
      <c r="L14" s="99" t="s">
        <v>149</v>
      </c>
      <c r="M14" s="99" t="s">
        <v>150</v>
      </c>
      <c r="N14" s="99" t="s">
        <v>151</v>
      </c>
    </row>
    <row r="15" spans="1:14" s="98" customFormat="1" ht="9" customHeight="1">
      <c r="A15" s="101"/>
      <c r="B15" s="101"/>
      <c r="C15" s="101"/>
      <c r="D15" s="101"/>
      <c r="E15" s="101"/>
      <c r="F15" s="101"/>
      <c r="G15" s="101"/>
      <c r="H15" s="101"/>
      <c r="I15" s="101"/>
      <c r="J15" s="101"/>
      <c r="K15" s="101"/>
      <c r="L15" s="101"/>
      <c r="M15" s="101"/>
      <c r="N15" s="101"/>
    </row>
    <row r="16" spans="1:14" ht="15.75" customHeight="1">
      <c r="A16" s="96">
        <v>1</v>
      </c>
      <c r="B16" s="96"/>
      <c r="C16" s="96"/>
      <c r="D16" s="96"/>
      <c r="E16" s="96"/>
      <c r="F16" s="102"/>
      <c r="G16" s="103"/>
      <c r="H16" s="103"/>
      <c r="I16" s="104"/>
      <c r="J16" s="105"/>
      <c r="K16" s="105"/>
      <c r="L16" s="105">
        <f aca="true" t="shared" si="0" ref="L16:L35">J16+K16</f>
        <v>0</v>
      </c>
      <c r="M16" s="105"/>
      <c r="N16" s="105"/>
    </row>
    <row r="17" spans="1:14" ht="15.75" customHeight="1">
      <c r="A17" s="96">
        <v>2</v>
      </c>
      <c r="B17" s="96"/>
      <c r="C17" s="96"/>
      <c r="D17" s="96"/>
      <c r="E17" s="96"/>
      <c r="F17" s="102"/>
      <c r="G17" s="96"/>
      <c r="H17" s="96"/>
      <c r="I17" s="104"/>
      <c r="J17" s="105"/>
      <c r="K17" s="105"/>
      <c r="L17" s="105">
        <f t="shared" si="0"/>
        <v>0</v>
      </c>
      <c r="M17" s="105"/>
      <c r="N17" s="105"/>
    </row>
    <row r="18" spans="1:14" ht="15.75" customHeight="1">
      <c r="A18" s="96">
        <v>3</v>
      </c>
      <c r="B18" s="96"/>
      <c r="C18" s="96"/>
      <c r="D18" s="96"/>
      <c r="E18" s="96"/>
      <c r="F18" s="102"/>
      <c r="G18" s="96"/>
      <c r="H18" s="96"/>
      <c r="I18" s="104"/>
      <c r="J18" s="105"/>
      <c r="K18" s="105"/>
      <c r="L18" s="105">
        <f t="shared" si="0"/>
        <v>0</v>
      </c>
      <c r="M18" s="105"/>
      <c r="N18" s="105"/>
    </row>
    <row r="19" spans="1:14" ht="15.75" customHeight="1">
      <c r="A19" s="96">
        <v>4</v>
      </c>
      <c r="B19" s="96"/>
      <c r="C19" s="96"/>
      <c r="D19" s="96"/>
      <c r="E19" s="96"/>
      <c r="F19" s="102"/>
      <c r="G19" s="96"/>
      <c r="H19" s="96"/>
      <c r="I19" s="104"/>
      <c r="J19" s="105"/>
      <c r="K19" s="105"/>
      <c r="L19" s="105">
        <f t="shared" si="0"/>
        <v>0</v>
      </c>
      <c r="M19" s="105"/>
      <c r="N19" s="105"/>
    </row>
    <row r="20" spans="1:14" ht="15.75" customHeight="1">
      <c r="A20" s="96">
        <v>5</v>
      </c>
      <c r="B20" s="96"/>
      <c r="C20" s="96"/>
      <c r="D20" s="96"/>
      <c r="E20" s="96"/>
      <c r="F20" s="102"/>
      <c r="G20" s="96"/>
      <c r="H20" s="96"/>
      <c r="I20" s="104"/>
      <c r="J20" s="105"/>
      <c r="K20" s="105"/>
      <c r="L20" s="105">
        <f t="shared" si="0"/>
        <v>0</v>
      </c>
      <c r="M20" s="105"/>
      <c r="N20" s="105"/>
    </row>
    <row r="21" spans="1:14" ht="15.75" customHeight="1">
      <c r="A21" s="96">
        <v>6</v>
      </c>
      <c r="B21" s="96"/>
      <c r="C21" s="96"/>
      <c r="D21" s="96"/>
      <c r="E21" s="96"/>
      <c r="F21" s="102"/>
      <c r="G21" s="96"/>
      <c r="H21" s="96"/>
      <c r="I21" s="104"/>
      <c r="J21" s="105"/>
      <c r="K21" s="105"/>
      <c r="L21" s="105">
        <f t="shared" si="0"/>
        <v>0</v>
      </c>
      <c r="M21" s="105"/>
      <c r="N21" s="105"/>
    </row>
    <row r="22" spans="1:14" ht="15.75" customHeight="1">
      <c r="A22" s="96">
        <v>7</v>
      </c>
      <c r="B22" s="96"/>
      <c r="C22" s="96"/>
      <c r="D22" s="96"/>
      <c r="E22" s="96"/>
      <c r="F22" s="102"/>
      <c r="G22" s="96"/>
      <c r="H22" s="96"/>
      <c r="I22" s="104"/>
      <c r="J22" s="105"/>
      <c r="K22" s="105"/>
      <c r="L22" s="105">
        <f t="shared" si="0"/>
        <v>0</v>
      </c>
      <c r="M22" s="105"/>
      <c r="N22" s="105"/>
    </row>
    <row r="23" spans="1:14" ht="15.75" customHeight="1">
      <c r="A23" s="96">
        <v>8</v>
      </c>
      <c r="B23" s="96"/>
      <c r="C23" s="96"/>
      <c r="D23" s="96"/>
      <c r="E23" s="96"/>
      <c r="F23" s="102"/>
      <c r="G23" s="96"/>
      <c r="H23" s="96"/>
      <c r="I23" s="104"/>
      <c r="J23" s="105"/>
      <c r="K23" s="105"/>
      <c r="L23" s="105">
        <f t="shared" si="0"/>
        <v>0</v>
      </c>
      <c r="M23" s="105"/>
      <c r="N23" s="105"/>
    </row>
    <row r="24" spans="1:14" ht="15.75" customHeight="1">
      <c r="A24" s="96">
        <v>9</v>
      </c>
      <c r="B24" s="96"/>
      <c r="C24" s="96"/>
      <c r="D24" s="96"/>
      <c r="E24" s="96"/>
      <c r="F24" s="102"/>
      <c r="G24" s="96"/>
      <c r="H24" s="96"/>
      <c r="I24" s="104"/>
      <c r="J24" s="105"/>
      <c r="K24" s="105"/>
      <c r="L24" s="105">
        <f t="shared" si="0"/>
        <v>0</v>
      </c>
      <c r="M24" s="105"/>
      <c r="N24" s="105"/>
    </row>
    <row r="25" spans="1:14" ht="15.75" customHeight="1">
      <c r="A25" s="96">
        <v>10</v>
      </c>
      <c r="B25" s="96"/>
      <c r="C25" s="96"/>
      <c r="D25" s="96"/>
      <c r="E25" s="96"/>
      <c r="F25" s="102"/>
      <c r="G25" s="96"/>
      <c r="H25" s="96"/>
      <c r="I25" s="104"/>
      <c r="J25" s="105"/>
      <c r="K25" s="105"/>
      <c r="L25" s="105">
        <f t="shared" si="0"/>
        <v>0</v>
      </c>
      <c r="M25" s="105"/>
      <c r="N25" s="105"/>
    </row>
    <row r="26" spans="1:14" ht="15.75" customHeight="1">
      <c r="A26" s="96">
        <v>11</v>
      </c>
      <c r="B26" s="96"/>
      <c r="C26" s="96"/>
      <c r="D26" s="96"/>
      <c r="E26" s="96"/>
      <c r="F26" s="102"/>
      <c r="G26" s="96"/>
      <c r="H26" s="96"/>
      <c r="I26" s="104"/>
      <c r="J26" s="105"/>
      <c r="K26" s="105"/>
      <c r="L26" s="105">
        <f t="shared" si="0"/>
        <v>0</v>
      </c>
      <c r="M26" s="105"/>
      <c r="N26" s="105"/>
    </row>
    <row r="27" spans="1:14" ht="15.75" customHeight="1">
      <c r="A27" s="96">
        <v>12</v>
      </c>
      <c r="B27" s="96"/>
      <c r="C27" s="96"/>
      <c r="D27" s="96"/>
      <c r="E27" s="96"/>
      <c r="F27" s="102"/>
      <c r="G27" s="96"/>
      <c r="H27" s="96"/>
      <c r="I27" s="104"/>
      <c r="J27" s="105"/>
      <c r="K27" s="105"/>
      <c r="L27" s="105">
        <f t="shared" si="0"/>
        <v>0</v>
      </c>
      <c r="M27" s="105"/>
      <c r="N27" s="105"/>
    </row>
    <row r="28" spans="1:14" ht="15.75" customHeight="1">
      <c r="A28" s="96">
        <v>13</v>
      </c>
      <c r="B28" s="96"/>
      <c r="C28" s="96"/>
      <c r="D28" s="96"/>
      <c r="E28" s="96"/>
      <c r="F28" s="102"/>
      <c r="G28" s="96"/>
      <c r="H28" s="96"/>
      <c r="I28" s="104"/>
      <c r="J28" s="105"/>
      <c r="K28" s="105"/>
      <c r="L28" s="105">
        <f t="shared" si="0"/>
        <v>0</v>
      </c>
      <c r="M28" s="105"/>
      <c r="N28" s="105"/>
    </row>
    <row r="29" spans="1:14" ht="15.75" customHeight="1">
      <c r="A29" s="96">
        <v>14</v>
      </c>
      <c r="B29" s="96"/>
      <c r="C29" s="96"/>
      <c r="D29" s="96"/>
      <c r="E29" s="96"/>
      <c r="F29" s="102"/>
      <c r="G29" s="96"/>
      <c r="H29" s="96"/>
      <c r="I29" s="104"/>
      <c r="J29" s="105"/>
      <c r="K29" s="105"/>
      <c r="L29" s="105">
        <f t="shared" si="0"/>
        <v>0</v>
      </c>
      <c r="M29" s="105"/>
      <c r="N29" s="105"/>
    </row>
    <row r="30" spans="1:14" ht="15.75" customHeight="1">
      <c r="A30" s="96">
        <v>15</v>
      </c>
      <c r="B30" s="96"/>
      <c r="C30" s="96"/>
      <c r="D30" s="96"/>
      <c r="E30" s="96"/>
      <c r="F30" s="102"/>
      <c r="G30" s="96"/>
      <c r="H30" s="96"/>
      <c r="I30" s="104"/>
      <c r="J30" s="105"/>
      <c r="K30" s="105"/>
      <c r="L30" s="105">
        <f t="shared" si="0"/>
        <v>0</v>
      </c>
      <c r="M30" s="105"/>
      <c r="N30" s="105"/>
    </row>
    <row r="31" spans="1:14" ht="15.75" customHeight="1">
      <c r="A31" s="96">
        <v>16</v>
      </c>
      <c r="B31" s="96"/>
      <c r="C31" s="96"/>
      <c r="D31" s="96"/>
      <c r="E31" s="96"/>
      <c r="F31" s="102"/>
      <c r="G31" s="96"/>
      <c r="H31" s="96"/>
      <c r="I31" s="104"/>
      <c r="J31" s="105"/>
      <c r="K31" s="105"/>
      <c r="L31" s="105">
        <f t="shared" si="0"/>
        <v>0</v>
      </c>
      <c r="M31" s="105"/>
      <c r="N31" s="105"/>
    </row>
    <row r="32" spans="1:14" ht="15.75" customHeight="1">
      <c r="A32" s="96">
        <v>17</v>
      </c>
      <c r="B32" s="96"/>
      <c r="C32" s="96"/>
      <c r="D32" s="96"/>
      <c r="E32" s="96"/>
      <c r="F32" s="102"/>
      <c r="G32" s="96"/>
      <c r="H32" s="96"/>
      <c r="I32" s="104"/>
      <c r="J32" s="105"/>
      <c r="K32" s="105"/>
      <c r="L32" s="105">
        <f t="shared" si="0"/>
        <v>0</v>
      </c>
      <c r="M32" s="105"/>
      <c r="N32" s="105"/>
    </row>
    <row r="33" spans="1:14" ht="15.75" customHeight="1">
      <c r="A33" s="96">
        <v>18</v>
      </c>
      <c r="B33" s="96"/>
      <c r="C33" s="96"/>
      <c r="D33" s="96"/>
      <c r="E33" s="96"/>
      <c r="F33" s="102"/>
      <c r="G33" s="96"/>
      <c r="H33" s="96"/>
      <c r="I33" s="104"/>
      <c r="J33" s="105"/>
      <c r="K33" s="105"/>
      <c r="L33" s="105">
        <f t="shared" si="0"/>
        <v>0</v>
      </c>
      <c r="M33" s="105"/>
      <c r="N33" s="105"/>
    </row>
    <row r="34" spans="1:14" ht="15.75" customHeight="1">
      <c r="A34" s="96">
        <v>19</v>
      </c>
      <c r="B34" s="96"/>
      <c r="C34" s="96"/>
      <c r="D34" s="96"/>
      <c r="E34" s="96"/>
      <c r="F34" s="102"/>
      <c r="G34" s="96"/>
      <c r="H34" s="96"/>
      <c r="I34" s="104"/>
      <c r="J34" s="105"/>
      <c r="K34" s="105"/>
      <c r="L34" s="105">
        <f t="shared" si="0"/>
        <v>0</v>
      </c>
      <c r="M34" s="105"/>
      <c r="N34" s="105"/>
    </row>
    <row r="35" spans="1:14" ht="15.75" customHeight="1">
      <c r="A35" s="106">
        <v>20</v>
      </c>
      <c r="B35" s="106"/>
      <c r="C35" s="106"/>
      <c r="D35" s="106"/>
      <c r="E35" s="106"/>
      <c r="F35" s="107"/>
      <c r="G35" s="106"/>
      <c r="H35" s="106"/>
      <c r="I35" s="108"/>
      <c r="J35" s="109"/>
      <c r="K35" s="109"/>
      <c r="L35" s="109">
        <f t="shared" si="0"/>
        <v>0</v>
      </c>
      <c r="M35" s="109"/>
      <c r="N35" s="109"/>
    </row>
    <row r="36" spans="1:14" s="98" customFormat="1" ht="9" customHeight="1">
      <c r="A36" s="101"/>
      <c r="B36" s="101"/>
      <c r="C36" s="101"/>
      <c r="D36" s="101"/>
      <c r="E36" s="101"/>
      <c r="F36" s="101"/>
      <c r="G36" s="101"/>
      <c r="H36" s="101"/>
      <c r="I36" s="101"/>
      <c r="J36" s="101"/>
      <c r="K36" s="101"/>
      <c r="L36" s="101"/>
      <c r="M36" s="101"/>
      <c r="N36" s="101"/>
    </row>
    <row r="37" spans="1:14" s="111" customFormat="1" ht="23.25" customHeight="1">
      <c r="A37" s="190" t="s">
        <v>63</v>
      </c>
      <c r="B37" s="190"/>
      <c r="C37" s="190"/>
      <c r="D37" s="190"/>
      <c r="E37" s="190"/>
      <c r="F37" s="190"/>
      <c r="G37" s="190"/>
      <c r="H37" s="190"/>
      <c r="I37" s="190"/>
      <c r="J37" s="190"/>
      <c r="K37" s="190"/>
      <c r="L37" s="190"/>
      <c r="M37" s="190"/>
      <c r="N37" s="110">
        <f>SUM(N16:N35)</f>
        <v>0</v>
      </c>
    </row>
  </sheetData>
  <sheetProtection selectLockedCells="1" selectUnlockedCells="1"/>
  <mergeCells count="14">
    <mergeCell ref="A37:M37"/>
    <mergeCell ref="A8:N8"/>
    <mergeCell ref="A1:N1"/>
    <mergeCell ref="A3:C3"/>
    <mergeCell ref="D3:E3"/>
    <mergeCell ref="A4:C4"/>
    <mergeCell ref="D4:E4"/>
    <mergeCell ref="A5:C5"/>
    <mergeCell ref="D5:E5"/>
    <mergeCell ref="A11:N11"/>
    <mergeCell ref="A12:N12"/>
    <mergeCell ref="A7:N7"/>
    <mergeCell ref="A9:N9"/>
    <mergeCell ref="A10:N10"/>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2019-04-03T09:10:52Z</dcterms:created>
  <dcterms:modified xsi:type="dcterms:W3CDTF">2021-06-23T08:50:40Z</dcterms:modified>
  <cp:category/>
  <cp:version/>
  <cp:contentType/>
  <cp:contentStatus/>
</cp:coreProperties>
</file>